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4680"/>
  </bookViews>
  <sheets>
    <sheet name="STUP 1 -P- " sheetId="2" r:id="rId1"/>
  </sheets>
  <definedNames>
    <definedName name="_xlnm._FilterDatabase" localSheetId="0" hidden="1">'STUP 1 -P- '!$Z$4:$AD$65</definedName>
  </definedNames>
  <calcPr calcId="145621"/>
</workbook>
</file>

<file path=xl/calcChain.xml><?xml version="1.0" encoding="utf-8"?>
<calcChain xmlns="http://schemas.openxmlformats.org/spreadsheetml/2006/main">
  <c r="AC74" i="2" l="1"/>
  <c r="AB74" i="2"/>
  <c r="AB73" i="2"/>
  <c r="AB71" i="2"/>
  <c r="AC71" i="2" s="1"/>
  <c r="AB72" i="2"/>
  <c r="AC72" i="2" s="1"/>
  <c r="AB37" i="2" l="1"/>
  <c r="AB19" i="2"/>
  <c r="AB35" i="2"/>
  <c r="AC35" i="2" s="1"/>
  <c r="AB68" i="2" l="1"/>
  <c r="AB67" i="2"/>
  <c r="AB54" i="2" l="1"/>
  <c r="AC54" i="2" s="1"/>
  <c r="AB51" i="2"/>
  <c r="AC51" i="2" s="1"/>
  <c r="AB41" i="2"/>
  <c r="AC41" i="2" s="1"/>
  <c r="AB62" i="2"/>
  <c r="AB64" i="2"/>
  <c r="AB23" i="2" l="1"/>
  <c r="AC23" i="2" s="1"/>
  <c r="AB61" i="2"/>
  <c r="AC61" i="2" s="1"/>
  <c r="AB55" i="2" l="1"/>
  <c r="AC55" i="2" s="1"/>
  <c r="AB29" i="2"/>
  <c r="AC29" i="2" s="1"/>
  <c r="AB59" i="2"/>
  <c r="AC59" i="2" s="1"/>
  <c r="AB60" i="2"/>
  <c r="AC58" i="2"/>
  <c r="AB53" i="2"/>
  <c r="AC53" i="2" s="1"/>
  <c r="AB17" i="2" l="1"/>
  <c r="AC17" i="2" s="1"/>
  <c r="AB43" i="2" l="1"/>
  <c r="AB6" i="2"/>
  <c r="AB63" i="2"/>
  <c r="AB40" i="2"/>
  <c r="AB39" i="2"/>
  <c r="AB38" i="2"/>
  <c r="AB31" i="2"/>
  <c r="AB36" i="2"/>
  <c r="AB42" i="2"/>
  <c r="AB34" i="2"/>
  <c r="AB33" i="2"/>
  <c r="AB32" i="2"/>
  <c r="AB30" i="2"/>
  <c r="AB28" i="2"/>
  <c r="AB27" i="2"/>
  <c r="AB26" i="2"/>
  <c r="AB25" i="2"/>
  <c r="AB24" i="2"/>
  <c r="AB69" i="2"/>
  <c r="AB22" i="2"/>
  <c r="AB21" i="2"/>
  <c r="AB20" i="2"/>
  <c r="AB18" i="2"/>
  <c r="AB56" i="2"/>
  <c r="AB16" i="2"/>
  <c r="AB15" i="2"/>
  <c r="AB14" i="2"/>
  <c r="AB13" i="2"/>
  <c r="AB12" i="2"/>
  <c r="AB11" i="2"/>
  <c r="AB10" i="2"/>
  <c r="AB9" i="2"/>
  <c r="AB8" i="2"/>
  <c r="AB7" i="2"/>
  <c r="AB66" i="2"/>
  <c r="AB5" i="2"/>
  <c r="S43" i="2"/>
  <c r="S6" i="2"/>
  <c r="S63" i="2"/>
  <c r="AC63" i="2" s="1"/>
  <c r="S40" i="2"/>
  <c r="S39" i="2"/>
  <c r="AC39" i="2" s="1"/>
  <c r="S38" i="2"/>
  <c r="AC31" i="2"/>
  <c r="S36" i="2"/>
  <c r="S42" i="2"/>
  <c r="AC42" i="2" s="1"/>
  <c r="S34" i="2"/>
  <c r="S33" i="2"/>
  <c r="AC33" i="2" s="1"/>
  <c r="S32" i="2"/>
  <c r="S68" i="2"/>
  <c r="AC68" i="2" s="1"/>
  <c r="S30" i="2"/>
  <c r="S60" i="2"/>
  <c r="AC60" i="2" s="1"/>
  <c r="S28" i="2"/>
  <c r="S27" i="2"/>
  <c r="S26" i="2"/>
  <c r="S25" i="2"/>
  <c r="S24" i="2"/>
  <c r="S69" i="2"/>
  <c r="S22" i="2"/>
  <c r="S21" i="2"/>
  <c r="AC21" i="2" s="1"/>
  <c r="S20" i="2"/>
  <c r="S67" i="2"/>
  <c r="AC67" i="2" s="1"/>
  <c r="S18" i="2"/>
  <c r="S56" i="2"/>
  <c r="S16" i="2"/>
  <c r="S15" i="2"/>
  <c r="AC15" i="2" s="1"/>
  <c r="S14" i="2"/>
  <c r="S13" i="2"/>
  <c r="AC13" i="2" s="1"/>
  <c r="S12" i="2"/>
  <c r="S11" i="2"/>
  <c r="AC11" i="2" s="1"/>
  <c r="S10" i="2"/>
  <c r="S9" i="2"/>
  <c r="AC9" i="2" s="1"/>
  <c r="S8" i="2"/>
  <c r="S7" i="2"/>
  <c r="AC7" i="2" s="1"/>
  <c r="S66" i="2"/>
  <c r="S5" i="2"/>
  <c r="AC56" i="2" l="1"/>
  <c r="AC69" i="2"/>
  <c r="AC25" i="2"/>
  <c r="AC27" i="2"/>
  <c r="AC43" i="2"/>
  <c r="AC66" i="2"/>
  <c r="AC8" i="2"/>
  <c r="AC10" i="2"/>
  <c r="AC12" i="2"/>
  <c r="AC14" i="2"/>
  <c r="AC18" i="2"/>
  <c r="AC20" i="2"/>
  <c r="AC22" i="2"/>
  <c r="AC24" i="2"/>
  <c r="AC26" i="2"/>
  <c r="AC28" i="2"/>
  <c r="AC30" i="2"/>
  <c r="AC32" i="2"/>
  <c r="AC34" i="2"/>
  <c r="AC36" i="2"/>
  <c r="AC38" i="2"/>
  <c r="AC40" i="2"/>
  <c r="AC6" i="2"/>
  <c r="AC5" i="2"/>
  <c r="AC16" i="2"/>
</calcChain>
</file>

<file path=xl/sharedStrings.xml><?xml version="1.0" encoding="utf-8"?>
<sst xmlns="http://schemas.openxmlformats.org/spreadsheetml/2006/main" count="181" uniqueCount="171">
  <si>
    <t>Марија</t>
  </si>
  <si>
    <t>Тешановић</t>
  </si>
  <si>
    <t>Николина</t>
  </si>
  <si>
    <t>Шешлија</t>
  </si>
  <si>
    <t>Наташа</t>
  </si>
  <si>
    <t>Тривун</t>
  </si>
  <si>
    <t>Љубомир</t>
  </si>
  <si>
    <t>Исајловић</t>
  </si>
  <si>
    <t>Дајана</t>
  </si>
  <si>
    <t>Фуртула</t>
  </si>
  <si>
    <t>Мирела</t>
  </si>
  <si>
    <t>Ружичић</t>
  </si>
  <si>
    <t>Ивана</t>
  </si>
  <si>
    <t>Чворо</t>
  </si>
  <si>
    <t>Милица</t>
  </si>
  <si>
    <t>Бокић</t>
  </si>
  <si>
    <t>Анђела</t>
  </si>
  <si>
    <t>Андрић</t>
  </si>
  <si>
    <t>Инес</t>
  </si>
  <si>
    <t>Јањић</t>
  </si>
  <si>
    <t>Никола</t>
  </si>
  <si>
    <t>Милићевић</t>
  </si>
  <si>
    <t>Ковачевић</t>
  </si>
  <si>
    <t>Бошковић</t>
  </si>
  <si>
    <t>Вуковић</t>
  </si>
  <si>
    <t>Зоран</t>
  </si>
  <si>
    <t>Николић</t>
  </si>
  <si>
    <t>Ана</t>
  </si>
  <si>
    <t>Вујадиновић</t>
  </si>
  <si>
    <t>Игор</t>
  </si>
  <si>
    <t>Кљајић</t>
  </si>
  <si>
    <t>Јелена</t>
  </si>
  <si>
    <t>Анђић</t>
  </si>
  <si>
    <t>Стефан</t>
  </si>
  <si>
    <t>Клачар</t>
  </si>
  <si>
    <t>Ђорђе</t>
  </si>
  <si>
    <t>Ђукић</t>
  </si>
  <si>
    <t>Милош</t>
  </si>
  <si>
    <t>Филип</t>
  </si>
  <si>
    <t>Срндаћевић</t>
  </si>
  <si>
    <t>Гордана</t>
  </si>
  <si>
    <t>Миловановић</t>
  </si>
  <si>
    <t>Ива</t>
  </si>
  <si>
    <t>Станић</t>
  </si>
  <si>
    <t>Дамјан</t>
  </si>
  <si>
    <t>Драгана</t>
  </si>
  <si>
    <t>Парађеновић</t>
  </si>
  <si>
    <t>Драшковић</t>
  </si>
  <si>
    <t>Светлана</t>
  </si>
  <si>
    <t>Милановић</t>
  </si>
  <si>
    <t>Магдалена</t>
  </si>
  <si>
    <t>Кушљић</t>
  </si>
  <si>
    <t>Ђурађ</t>
  </si>
  <si>
    <t>Дамљановић</t>
  </si>
  <si>
    <t>Миња</t>
  </si>
  <si>
    <t>Миловић</t>
  </si>
  <si>
    <t>Зорица</t>
  </si>
  <si>
    <t>Драгутиновић</t>
  </si>
  <si>
    <t>PS15/17 </t>
  </si>
  <si>
    <t>PS2/17 </t>
  </si>
  <si>
    <t>PS6/17 </t>
  </si>
  <si>
    <t>PS9/17 </t>
  </si>
  <si>
    <t>PS10/17 </t>
  </si>
  <si>
    <t>PS11/17 </t>
  </si>
  <si>
    <t>PS12/17 </t>
  </si>
  <si>
    <t>PS13/17 </t>
  </si>
  <si>
    <t>PS14/17 </t>
  </si>
  <si>
    <t>PS16/17 </t>
  </si>
  <si>
    <t>PS17/17 </t>
  </si>
  <si>
    <t>PS18/17 </t>
  </si>
  <si>
    <t>PS19/17 </t>
  </si>
  <si>
    <t>PS20/17 </t>
  </si>
  <si>
    <t>PS21/17 </t>
  </si>
  <si>
    <t>PS3/17 </t>
  </si>
  <si>
    <t>PS4/17 </t>
  </si>
  <si>
    <t>PS7/17 </t>
  </si>
  <si>
    <t>PS8/17 </t>
  </si>
  <si>
    <t>PS22/17 </t>
  </si>
  <si>
    <t>PS23/17 </t>
  </si>
  <si>
    <t>PS24/17 </t>
  </si>
  <si>
    <t>PS25/17 </t>
  </si>
  <si>
    <t>PS27/17 </t>
  </si>
  <si>
    <t>PS28/17 </t>
  </si>
  <si>
    <t>PS29/17 </t>
  </si>
  <si>
    <t>PS30/17 </t>
  </si>
  <si>
    <t>PS31/17 </t>
  </si>
  <si>
    <t>PS32/17 </t>
  </si>
  <si>
    <t>PS33/17 </t>
  </si>
  <si>
    <t>PS34/17 </t>
  </si>
  <si>
    <t>PS35/17 </t>
  </si>
  <si>
    <t>Топић</t>
  </si>
  <si>
    <t>Јована</t>
  </si>
  <si>
    <t>Вујић</t>
  </si>
  <si>
    <t xml:space="preserve">Марија </t>
  </si>
  <si>
    <t>Ђевић</t>
  </si>
  <si>
    <t>PS37/17 </t>
  </si>
  <si>
    <t>Aktivnost</t>
  </si>
  <si>
    <t>Kvantitativne metode u psihologiji</t>
  </si>
  <si>
    <t xml:space="preserve">                Datum: 19/20</t>
  </si>
  <si>
    <t>Леа</t>
  </si>
  <si>
    <t>Ћирић</t>
  </si>
  <si>
    <t>Коста</t>
  </si>
  <si>
    <t>Росић</t>
  </si>
  <si>
    <t>Невенка</t>
  </si>
  <si>
    <t>Луковић</t>
  </si>
  <si>
    <t>Крунић</t>
  </si>
  <si>
    <t>ZI (0-90)</t>
  </si>
  <si>
    <t>Ukupno</t>
  </si>
  <si>
    <t>Ocjena</t>
  </si>
  <si>
    <t>Prisustvo</t>
  </si>
  <si>
    <t>Maja</t>
  </si>
  <si>
    <t>Petronić</t>
  </si>
  <si>
    <t>ZI(%36)</t>
  </si>
  <si>
    <t>Nevena</t>
  </si>
  <si>
    <t>Jovanović</t>
  </si>
  <si>
    <t>Dupljanin</t>
  </si>
  <si>
    <t>Spomenka</t>
  </si>
  <si>
    <t>Savčić</t>
  </si>
  <si>
    <t>Žilić</t>
  </si>
  <si>
    <t>Lana</t>
  </si>
  <si>
    <t>Suvajac</t>
  </si>
  <si>
    <t>Vanja</t>
  </si>
  <si>
    <t>Jegdić</t>
  </si>
  <si>
    <t>Gordana</t>
  </si>
  <si>
    <t>Željana</t>
  </si>
  <si>
    <t>Neda</t>
  </si>
  <si>
    <t>Nedić</t>
  </si>
  <si>
    <t>Milica</t>
  </si>
  <si>
    <t>Todorović</t>
  </si>
  <si>
    <t>Slađana</t>
  </si>
  <si>
    <t>Vuković</t>
  </si>
  <si>
    <t>Dajana</t>
  </si>
  <si>
    <t>Kušić</t>
  </si>
  <si>
    <t xml:space="preserve">Jovana </t>
  </si>
  <si>
    <t>Jugović</t>
  </si>
  <si>
    <t>Nina</t>
  </si>
  <si>
    <t>Savić</t>
  </si>
  <si>
    <t xml:space="preserve">Jelena </t>
  </si>
  <si>
    <t>Pjano</t>
  </si>
  <si>
    <t>Đorđe</t>
  </si>
  <si>
    <t>Maksimović</t>
  </si>
  <si>
    <t>Tea</t>
  </si>
  <si>
    <t>Railić</t>
  </si>
  <si>
    <t>Drašković</t>
  </si>
  <si>
    <t>Бојана</t>
  </si>
  <si>
    <t>Моравац</t>
  </si>
  <si>
    <t>Vedrana</t>
  </si>
  <si>
    <t>Soldo</t>
  </si>
  <si>
    <t>Irena</t>
  </si>
  <si>
    <t>Tadić</t>
  </si>
  <si>
    <t>Nikolina</t>
  </si>
  <si>
    <t>Močević</t>
  </si>
  <si>
    <t>Sanja</t>
  </si>
  <si>
    <t>Karišik</t>
  </si>
  <si>
    <t>Helena</t>
  </si>
  <si>
    <t>Šolaja</t>
  </si>
  <si>
    <t>Teodora</t>
  </si>
  <si>
    <t>Stanišič</t>
  </si>
  <si>
    <t>Anđela</t>
  </si>
  <si>
    <t>Kuntoš</t>
  </si>
  <si>
    <t>Filip</t>
  </si>
  <si>
    <t>Srndačević</t>
  </si>
  <si>
    <t>Dragana</t>
  </si>
  <si>
    <t>Tošić</t>
  </si>
  <si>
    <t>Sonja</t>
  </si>
  <si>
    <t>Divljan</t>
  </si>
  <si>
    <t>Božana</t>
  </si>
  <si>
    <t>Bogdanović</t>
  </si>
  <si>
    <t>Anja</t>
  </si>
  <si>
    <t>Marijana</t>
  </si>
  <si>
    <t>Radović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</si>
</sst>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 textRotation="90"/>
    </xf>
    <xf numFmtId="49" fontId="2" fillId="0" borderId="2" xfId="1" applyNumberFormat="1" applyFont="1" applyBorder="1" applyAlignment="1">
      <alignment textRotation="90"/>
    </xf>
    <xf numFmtId="0" fontId="1" fillId="0" borderId="2" xfId="1" applyBorder="1"/>
    <xf numFmtId="0" fontId="1" fillId="0" borderId="1" xfId="1" applyNumberFormat="1" applyBorder="1"/>
    <xf numFmtId="14" fontId="2" fillId="0" borderId="2" xfId="1" applyNumberFormat="1" applyFont="1" applyBorder="1" applyAlignment="1">
      <alignment horizontal="center" textRotation="90"/>
    </xf>
    <xf numFmtId="0" fontId="4" fillId="0" borderId="9" xfId="0" applyFont="1" applyBorder="1" applyAlignment="1">
      <alignment vertical="center" wrapText="1"/>
    </xf>
    <xf numFmtId="0" fontId="5" fillId="0" borderId="1" xfId="1" applyFont="1" applyBorder="1"/>
    <xf numFmtId="49" fontId="6" fillId="0" borderId="2" xfId="1" applyNumberFormat="1" applyFont="1" applyBorder="1" applyAlignment="1">
      <alignment textRotation="90"/>
    </xf>
    <xf numFmtId="0" fontId="7" fillId="0" borderId="1" xfId="1" applyNumberFormat="1" applyFont="1" applyBorder="1"/>
    <xf numFmtId="0" fontId="7" fillId="0" borderId="1" xfId="1" applyFont="1" applyBorder="1"/>
    <xf numFmtId="0" fontId="1" fillId="3" borderId="1" xfId="1" applyFill="1" applyBorder="1"/>
    <xf numFmtId="0" fontId="1" fillId="3" borderId="0" xfId="1" applyFill="1"/>
    <xf numFmtId="49" fontId="6" fillId="3" borderId="2" xfId="1" applyNumberFormat="1" applyFont="1" applyFill="1" applyBorder="1" applyAlignment="1">
      <alignment textRotation="90"/>
    </xf>
    <xf numFmtId="0" fontId="1" fillId="0" borderId="1" xfId="1" applyBorder="1" applyAlignment="1"/>
    <xf numFmtId="0" fontId="1" fillId="0" borderId="1" xfId="1" applyBorder="1" applyAlignment="1"/>
    <xf numFmtId="0" fontId="8" fillId="0" borderId="1" xfId="1" applyFont="1" applyBorder="1" applyAlignment="1">
      <alignment horizontal="center"/>
    </xf>
    <xf numFmtId="0" fontId="9" fillId="0" borderId="0" xfId="1" applyFont="1"/>
    <xf numFmtId="0" fontId="9" fillId="3" borderId="1" xfId="1" applyFont="1" applyFill="1" applyBorder="1"/>
    <xf numFmtId="0" fontId="9" fillId="3" borderId="0" xfId="1" applyFont="1" applyFill="1"/>
    <xf numFmtId="0" fontId="1" fillId="4" borderId="1" xfId="1" applyFill="1" applyBorder="1"/>
    <xf numFmtId="0" fontId="1" fillId="4" borderId="0" xfId="1" applyFill="1"/>
    <xf numFmtId="0" fontId="1" fillId="4" borderId="6" xfId="1" applyFill="1" applyBorder="1" applyAlignment="1">
      <alignment horizontal="center"/>
    </xf>
    <xf numFmtId="0" fontId="5" fillId="4" borderId="1" xfId="1" applyFont="1" applyFill="1" applyBorder="1"/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5" fillId="0" borderId="2" xfId="1" applyFont="1" applyBorder="1"/>
    <xf numFmtId="0" fontId="1" fillId="0" borderId="6" xfId="1" applyBorder="1"/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2" xfId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2" fillId="0" borderId="9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" fillId="0" borderId="0" xfId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" fillId="0" borderId="8" xfId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1" fillId="3" borderId="5" xfId="1" applyFill="1" applyBorder="1"/>
    <xf numFmtId="0" fontId="12" fillId="0" borderId="1" xfId="1" applyFont="1" applyBorder="1" applyAlignment="1">
      <alignment vertical="center"/>
    </xf>
    <xf numFmtId="0" fontId="15" fillId="4" borderId="1" xfId="1" applyFont="1" applyFill="1" applyBorder="1"/>
    <xf numFmtId="0" fontId="1" fillId="4" borderId="0" xfId="1" applyFill="1" applyBorder="1"/>
    <xf numFmtId="0" fontId="1" fillId="0" borderId="0" xfId="1" applyBorder="1"/>
    <xf numFmtId="0" fontId="9" fillId="4" borderId="1" xfId="1" applyFont="1" applyFill="1" applyBorder="1"/>
    <xf numFmtId="0" fontId="11" fillId="4" borderId="1" xfId="0" applyFont="1" applyFill="1" applyBorder="1" applyAlignment="1">
      <alignment vertical="center" wrapText="1"/>
    </xf>
    <xf numFmtId="0" fontId="1" fillId="4" borderId="2" xfId="1" applyFill="1" applyBorder="1"/>
    <xf numFmtId="0" fontId="4" fillId="4" borderId="0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4" borderId="1" xfId="1" applyFont="1" applyFill="1" applyBorder="1"/>
    <xf numFmtId="0" fontId="4" fillId="0" borderId="15" xfId="0" applyFont="1" applyBorder="1" applyAlignment="1">
      <alignment vertical="center" wrapText="1"/>
    </xf>
    <xf numFmtId="0" fontId="1" fillId="0" borderId="15" xfId="1" applyBorder="1" applyAlignment="1">
      <alignment vertical="center"/>
    </xf>
    <xf numFmtId="0" fontId="1" fillId="0" borderId="16" xfId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1" fillId="0" borderId="5" xfId="1" applyBorder="1"/>
    <xf numFmtId="0" fontId="4" fillId="4" borderId="6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1" fillId="4" borderId="6" xfId="1" applyFill="1" applyBorder="1"/>
    <xf numFmtId="0" fontId="12" fillId="0" borderId="12" xfId="0" applyFont="1" applyBorder="1" applyAlignment="1">
      <alignment vertical="center" wrapText="1"/>
    </xf>
    <xf numFmtId="0" fontId="1" fillId="0" borderId="2" xfId="1" applyNumberFormat="1" applyBorder="1"/>
    <xf numFmtId="0" fontId="11" fillId="4" borderId="2" xfId="0" applyFont="1" applyFill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1" fillId="0" borderId="15" xfId="1" applyBorder="1"/>
    <xf numFmtId="0" fontId="4" fillId="0" borderId="0" xfId="0" applyFont="1" applyBorder="1" applyAlignment="1">
      <alignment vertical="center" wrapText="1"/>
    </xf>
    <xf numFmtId="0" fontId="1" fillId="0" borderId="18" xfId="1" applyBorder="1"/>
    <xf numFmtId="0" fontId="1" fillId="2" borderId="0" xfId="1" applyFill="1" applyBorder="1"/>
    <xf numFmtId="0" fontId="5" fillId="2" borderId="0" xfId="1" applyFont="1" applyFill="1" applyBorder="1"/>
    <xf numFmtId="0" fontId="9" fillId="4" borderId="1" xfId="1" applyNumberFormat="1" applyFont="1" applyFill="1" applyBorder="1"/>
    <xf numFmtId="0" fontId="13" fillId="4" borderId="1" xfId="0" applyFont="1" applyFill="1" applyBorder="1" applyAlignment="1">
      <alignment vertical="center" wrapText="1"/>
    </xf>
    <xf numFmtId="0" fontId="9" fillId="4" borderId="2" xfId="1" applyNumberFormat="1" applyFont="1" applyFill="1" applyBorder="1"/>
    <xf numFmtId="0" fontId="9" fillId="4" borderId="2" xfId="1" applyFont="1" applyFill="1" applyBorder="1"/>
    <xf numFmtId="0" fontId="9" fillId="4" borderId="0" xfId="1" applyFont="1" applyFill="1"/>
    <xf numFmtId="0" fontId="9" fillId="4" borderId="0" xfId="1" applyFont="1" applyFill="1" applyBorder="1"/>
    <xf numFmtId="0" fontId="11" fillId="4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" fillId="0" borderId="0" xfId="1" applyNumberFormat="1" applyBorder="1"/>
    <xf numFmtId="0" fontId="1" fillId="2" borderId="0" xfId="1" applyNumberFormat="1" applyFill="1" applyBorder="1"/>
    <xf numFmtId="0" fontId="7" fillId="2" borderId="0" xfId="1" applyNumberFormat="1" applyFont="1" applyFill="1" applyBorder="1"/>
    <xf numFmtId="0" fontId="9" fillId="4" borderId="0" xfId="1" applyNumberFormat="1" applyFont="1" applyFill="1" applyBorder="1"/>
    <xf numFmtId="0" fontId="12" fillId="0" borderId="0" xfId="1" applyFont="1" applyBorder="1" applyAlignment="1">
      <alignment vertical="center"/>
    </xf>
    <xf numFmtId="0" fontId="10" fillId="4" borderId="2" xfId="1" applyFont="1" applyFill="1" applyBorder="1" applyAlignment="1">
      <alignment textRotation="90"/>
    </xf>
    <xf numFmtId="0" fontId="5" fillId="4" borderId="2" xfId="1" applyFont="1" applyFill="1" applyBorder="1" applyAlignment="1">
      <alignment textRotation="90"/>
    </xf>
    <xf numFmtId="0" fontId="5" fillId="4" borderId="11" xfId="1" applyFont="1" applyFill="1" applyBorder="1" applyAlignment="1">
      <alignment textRotation="90"/>
    </xf>
    <xf numFmtId="0" fontId="8" fillId="4" borderId="2" xfId="1" applyFont="1" applyFill="1" applyBorder="1" applyAlignment="1">
      <alignment horizontal="center" textRotation="90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" fillId="0" borderId="1" xfId="1" applyBorder="1" applyAlignment="1"/>
    <xf numFmtId="0" fontId="1" fillId="0" borderId="1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6" xfId="1" applyBorder="1" applyAlignment="1">
      <alignment horizontal="center"/>
    </xf>
    <xf numFmtId="0" fontId="5" fillId="3" borderId="2" xfId="1" applyFont="1" applyFill="1" applyBorder="1" applyAlignment="1">
      <alignment textRotation="90"/>
    </xf>
    <xf numFmtId="0" fontId="1" fillId="3" borderId="7" xfId="1" applyFill="1" applyBorder="1" applyAlignment="1">
      <alignment textRotation="90"/>
    </xf>
    <xf numFmtId="0" fontId="3" fillId="3" borderId="2" xfId="1" applyFont="1" applyFill="1" applyBorder="1" applyAlignment="1">
      <alignment textRotation="90"/>
    </xf>
    <xf numFmtId="0" fontId="3" fillId="3" borderId="7" xfId="1" applyFont="1" applyFill="1" applyBorder="1" applyAlignment="1">
      <alignment textRotation="90"/>
    </xf>
    <xf numFmtId="0" fontId="1" fillId="0" borderId="8" xfId="1" applyBorder="1" applyAlignment="1"/>
    <xf numFmtId="0" fontId="1" fillId="0" borderId="6" xfId="1" applyBorder="1" applyAlignment="1"/>
    <xf numFmtId="0" fontId="1" fillId="3" borderId="1" xfId="1" applyFill="1" applyBorder="1" applyAlignment="1"/>
    <xf numFmtId="0" fontId="4" fillId="3" borderId="0" xfId="0" applyFont="1" applyFill="1" applyBorder="1" applyAlignment="1">
      <alignment vertical="center" wrapText="1"/>
    </xf>
    <xf numFmtId="0" fontId="1" fillId="3" borderId="0" xfId="1" applyFill="1" applyBorder="1"/>
    <xf numFmtId="0" fontId="4" fillId="3" borderId="1" xfId="0" applyFont="1" applyFill="1" applyBorder="1" applyAlignment="1">
      <alignment vertical="center" wrapText="1"/>
    </xf>
  </cellXfs>
  <cellStyles count="2">
    <cellStyle name="Normal" xfId="0" builtinId="0"/>
    <cellStyle name="Normal_Psihometrija 1 - P -  2013-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1:AI82"/>
  <sheetViews>
    <sheetView tabSelected="1" topLeftCell="C41" workbookViewId="0">
      <selection activeCell="AD74" sqref="AD74"/>
    </sheetView>
  </sheetViews>
  <sheetFormatPr defaultRowHeight="15.75" x14ac:dyDescent="0.2"/>
  <cols>
    <col min="1" max="1" width="2.7109375" style="1" hidden="1" customWidth="1"/>
    <col min="2" max="2" width="10.28515625" style="1" hidden="1" customWidth="1"/>
    <col min="3" max="3" width="12.28515625" style="36" customWidth="1"/>
    <col min="4" max="4" width="18.42578125" style="36" customWidth="1"/>
    <col min="5" max="18" width="2.7109375" style="1" hidden="1" customWidth="1"/>
    <col min="19" max="19" width="2.7109375" style="21" customWidth="1"/>
    <col min="20" max="20" width="3.7109375" style="16" hidden="1" customWidth="1"/>
    <col min="21" max="25" width="3.7109375" style="1" hidden="1" customWidth="1"/>
    <col min="26" max="26" width="3.85546875" style="16" hidden="1" customWidth="1"/>
    <col min="27" max="27" width="3.7109375" style="25" customWidth="1"/>
    <col min="28" max="28" width="4.7109375" style="23" customWidth="1"/>
    <col min="29" max="29" width="3.5703125" style="25" customWidth="1"/>
    <col min="30" max="30" width="4.7109375" style="1" customWidth="1"/>
    <col min="31" max="31" width="4.7109375" style="25" hidden="1" customWidth="1"/>
    <col min="32" max="32" width="6.7109375" style="1" hidden="1" customWidth="1"/>
    <col min="33" max="33" width="3" style="1" hidden="1" customWidth="1"/>
    <col min="34" max="34" width="6.7109375" style="1" hidden="1" customWidth="1"/>
    <col min="35" max="35" width="13.7109375" style="1" hidden="1" customWidth="1"/>
    <col min="36" max="16384" width="9.140625" style="1"/>
  </cols>
  <sheetData>
    <row r="1" spans="1:35" ht="12.75" customHeight="1" x14ac:dyDescent="0.2">
      <c r="A1" s="39"/>
      <c r="B1" s="39"/>
      <c r="D1" s="96" t="s">
        <v>97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100"/>
      <c r="U1" s="107"/>
      <c r="V1" s="107"/>
      <c r="W1" s="107"/>
      <c r="X1" s="107"/>
      <c r="Y1" s="108"/>
      <c r="Z1" s="100"/>
      <c r="AA1" s="102"/>
      <c r="AB1" s="100"/>
      <c r="AC1" s="101"/>
      <c r="AD1" s="102"/>
      <c r="AE1" s="26"/>
      <c r="AF1" s="2"/>
      <c r="AG1" s="3"/>
      <c r="AH1" s="3"/>
      <c r="AI1" s="3"/>
    </row>
    <row r="2" spans="1:35" ht="0.75" customHeight="1" x14ac:dyDescent="0.2">
      <c r="A2" s="39"/>
      <c r="B2" s="39"/>
      <c r="D2" s="96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109"/>
      <c r="U2" s="98"/>
      <c r="V2" s="19"/>
      <c r="W2" s="98"/>
      <c r="X2" s="18"/>
      <c r="Y2" s="98"/>
      <c r="Z2" s="15"/>
      <c r="AA2" s="24"/>
      <c r="AB2" s="22"/>
      <c r="AC2" s="24"/>
      <c r="AD2" s="3"/>
      <c r="AE2" s="24"/>
      <c r="AF2" s="3"/>
      <c r="AG2" s="3"/>
      <c r="AH2" s="3"/>
      <c r="AI2" s="3"/>
    </row>
    <row r="3" spans="1:35" ht="11.25" customHeight="1" x14ac:dyDescent="0.2">
      <c r="A3" s="39"/>
      <c r="B3" s="39"/>
      <c r="D3" s="97"/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4">
        <v>13</v>
      </c>
      <c r="R3" s="4">
        <v>14</v>
      </c>
      <c r="S3" s="20">
        <v>15</v>
      </c>
      <c r="T3" s="109"/>
      <c r="U3" s="98"/>
      <c r="V3" s="19"/>
      <c r="W3" s="98"/>
      <c r="X3" s="18"/>
      <c r="Y3" s="98"/>
      <c r="Z3" s="103" t="s">
        <v>96</v>
      </c>
      <c r="AA3" s="105" t="s">
        <v>112</v>
      </c>
      <c r="AB3" s="22"/>
      <c r="AC3" s="15"/>
      <c r="AD3" s="48"/>
      <c r="AE3" s="24"/>
      <c r="AF3" s="3"/>
      <c r="AG3" s="3"/>
      <c r="AH3" s="3"/>
      <c r="AI3" s="3"/>
    </row>
    <row r="4" spans="1:35" ht="42" customHeight="1" x14ac:dyDescent="0.2">
      <c r="A4" s="39"/>
      <c r="B4" s="39"/>
      <c r="D4" s="35" t="s">
        <v>98</v>
      </c>
      <c r="E4" s="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5" t="s">
        <v>109</v>
      </c>
      <c r="T4" s="17"/>
      <c r="U4" s="12"/>
      <c r="V4" s="12"/>
      <c r="W4" s="12"/>
      <c r="X4" s="12"/>
      <c r="Y4" s="6"/>
      <c r="Z4" s="104"/>
      <c r="AA4" s="106"/>
      <c r="AB4" s="92" t="s">
        <v>106</v>
      </c>
      <c r="AC4" s="93" t="s">
        <v>107</v>
      </c>
      <c r="AD4" s="94" t="s">
        <v>108</v>
      </c>
      <c r="AE4" s="27"/>
      <c r="AF4" s="7"/>
      <c r="AG4" s="7"/>
      <c r="AH4" s="7"/>
      <c r="AI4" s="7"/>
    </row>
    <row r="5" spans="1:35" ht="12.95" hidden="1" customHeight="1" thickBot="1" x14ac:dyDescent="0.25">
      <c r="A5" s="40">
        <v>23</v>
      </c>
      <c r="B5" s="10" t="s">
        <v>73</v>
      </c>
      <c r="C5" s="32" t="s">
        <v>27</v>
      </c>
      <c r="D5" s="33" t="s">
        <v>28</v>
      </c>
      <c r="E5" s="8">
        <v>1</v>
      </c>
      <c r="F5" s="8">
        <v>1</v>
      </c>
      <c r="G5" s="8">
        <v>1</v>
      </c>
      <c r="H5" s="8">
        <v>1</v>
      </c>
      <c r="I5" s="13">
        <v>1</v>
      </c>
      <c r="J5" s="8"/>
      <c r="K5" s="8">
        <v>1</v>
      </c>
      <c r="L5" s="8"/>
      <c r="M5" s="8">
        <v>1</v>
      </c>
      <c r="N5" s="8">
        <v>1</v>
      </c>
      <c r="O5" s="8">
        <v>1</v>
      </c>
      <c r="P5" s="8">
        <v>1</v>
      </c>
      <c r="Q5" s="8"/>
      <c r="R5" s="8"/>
      <c r="S5" s="79">
        <f t="shared" ref="S5:S16" si="0">((E5+F5+G5+H5+I5+J5+K5+L5+M5+N5+O5+P5)/12)*10</f>
        <v>8.3333333333333339</v>
      </c>
      <c r="T5" s="24"/>
      <c r="U5" s="24">
        <v>1</v>
      </c>
      <c r="V5" s="24"/>
      <c r="W5" s="24"/>
      <c r="X5" s="24"/>
      <c r="Y5" s="24"/>
      <c r="Z5" s="24"/>
      <c r="AA5" s="24">
        <v>61</v>
      </c>
      <c r="AB5" s="54">
        <f t="shared" ref="AB5:AB43" si="1">AA5*0.9</f>
        <v>54.9</v>
      </c>
      <c r="AC5" s="28">
        <f t="shared" ref="AC5:AC18" si="2">S5+U5+AB5</f>
        <v>64.233333333333334</v>
      </c>
      <c r="AD5" s="80">
        <v>7</v>
      </c>
      <c r="AE5" s="28"/>
      <c r="AF5" s="3"/>
      <c r="AG5" s="3"/>
      <c r="AH5" s="3"/>
      <c r="AI5" s="11"/>
    </row>
    <row r="6" spans="1:35" ht="13.5" customHeight="1" thickBot="1" x14ac:dyDescent="0.25">
      <c r="A6" s="40">
        <v>6</v>
      </c>
      <c r="B6" s="10" t="s">
        <v>66</v>
      </c>
      <c r="C6" s="32" t="s">
        <v>33</v>
      </c>
      <c r="D6" s="33" t="s">
        <v>34</v>
      </c>
      <c r="E6" s="3">
        <v>1</v>
      </c>
      <c r="F6" s="3">
        <v>1</v>
      </c>
      <c r="G6" s="3"/>
      <c r="H6" s="3">
        <v>1</v>
      </c>
      <c r="I6" s="3"/>
      <c r="J6" s="3">
        <v>1</v>
      </c>
      <c r="K6" s="3">
        <v>1</v>
      </c>
      <c r="L6" s="3">
        <v>1</v>
      </c>
      <c r="M6" s="3">
        <v>1</v>
      </c>
      <c r="N6" s="3"/>
      <c r="O6" s="3"/>
      <c r="P6" s="3"/>
      <c r="Q6" s="3"/>
      <c r="R6" s="3"/>
      <c r="S6" s="53">
        <f t="shared" si="0"/>
        <v>5.8333333333333339</v>
      </c>
      <c r="T6" s="24"/>
      <c r="U6" s="24">
        <v>1</v>
      </c>
      <c r="V6" s="24"/>
      <c r="W6" s="24"/>
      <c r="X6" s="24"/>
      <c r="Y6" s="24"/>
      <c r="Z6" s="53"/>
      <c r="AA6" s="24">
        <v>83</v>
      </c>
      <c r="AB6" s="53">
        <f t="shared" si="1"/>
        <v>74.7</v>
      </c>
      <c r="AC6" s="24">
        <f t="shared" si="2"/>
        <v>81.533333333333331</v>
      </c>
      <c r="AD6" s="24">
        <v>9</v>
      </c>
      <c r="AE6" s="28"/>
      <c r="AF6" s="3"/>
      <c r="AG6" s="3"/>
      <c r="AH6" s="3"/>
      <c r="AI6" s="11"/>
    </row>
    <row r="7" spans="1:35" ht="13.5" customHeight="1" thickBot="1" x14ac:dyDescent="0.25">
      <c r="A7" s="40">
        <v>36</v>
      </c>
      <c r="B7" s="41"/>
      <c r="C7" s="32" t="s">
        <v>16</v>
      </c>
      <c r="D7" s="33" t="s">
        <v>22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79">
        <f t="shared" si="0"/>
        <v>0</v>
      </c>
      <c r="T7" s="24"/>
      <c r="U7" s="24"/>
      <c r="V7" s="24"/>
      <c r="W7" s="24"/>
      <c r="X7" s="24"/>
      <c r="Y7" s="24"/>
      <c r="Z7" s="53"/>
      <c r="AA7" s="24"/>
      <c r="AB7" s="54">
        <f t="shared" si="1"/>
        <v>0</v>
      </c>
      <c r="AC7" s="28">
        <f t="shared" si="2"/>
        <v>0</v>
      </c>
      <c r="AD7" s="28"/>
      <c r="AE7" s="28"/>
      <c r="AF7" s="3"/>
      <c r="AG7" s="3"/>
      <c r="AH7" s="3"/>
      <c r="AI7" s="11"/>
    </row>
    <row r="8" spans="1:35" ht="13.5" customHeight="1" thickBot="1" x14ac:dyDescent="0.25">
      <c r="A8" s="40">
        <v>18</v>
      </c>
      <c r="B8" s="10" t="s">
        <v>80</v>
      </c>
      <c r="C8" s="32" t="s">
        <v>40</v>
      </c>
      <c r="D8" s="33" t="s">
        <v>41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79">
        <f t="shared" si="0"/>
        <v>0</v>
      </c>
      <c r="T8" s="24"/>
      <c r="U8" s="24"/>
      <c r="V8" s="24"/>
      <c r="W8" s="24"/>
      <c r="X8" s="24"/>
      <c r="Y8" s="24"/>
      <c r="Z8" s="53"/>
      <c r="AA8" s="24"/>
      <c r="AB8" s="54">
        <f t="shared" si="1"/>
        <v>0</v>
      </c>
      <c r="AC8" s="28">
        <f t="shared" si="2"/>
        <v>0</v>
      </c>
      <c r="AD8" s="28"/>
      <c r="AE8" s="28"/>
      <c r="AF8" s="3"/>
      <c r="AG8" s="3"/>
      <c r="AH8" s="3"/>
      <c r="AI8" s="11"/>
    </row>
    <row r="9" spans="1:35" ht="12.95" customHeight="1" thickBot="1" x14ac:dyDescent="0.25">
      <c r="A9" s="40">
        <v>24</v>
      </c>
      <c r="B9" s="10" t="s">
        <v>84</v>
      </c>
      <c r="C9" s="32" t="s">
        <v>8</v>
      </c>
      <c r="D9" s="33" t="s">
        <v>47</v>
      </c>
      <c r="E9" s="8"/>
      <c r="F9" s="8">
        <v>1</v>
      </c>
      <c r="G9" s="8">
        <v>1</v>
      </c>
      <c r="H9" s="8">
        <v>1</v>
      </c>
      <c r="I9" s="8"/>
      <c r="J9" s="8">
        <v>1</v>
      </c>
      <c r="K9" s="8">
        <v>1</v>
      </c>
      <c r="L9" s="8">
        <v>1</v>
      </c>
      <c r="M9" s="8">
        <v>1</v>
      </c>
      <c r="N9" s="8"/>
      <c r="O9" s="8">
        <v>1</v>
      </c>
      <c r="P9" s="8"/>
      <c r="Q9" s="8"/>
      <c r="R9" s="8"/>
      <c r="S9" s="79">
        <f t="shared" si="0"/>
        <v>6.6666666666666661</v>
      </c>
      <c r="T9" s="24"/>
      <c r="U9" s="24"/>
      <c r="V9" s="24"/>
      <c r="W9" s="24"/>
      <c r="X9" s="24"/>
      <c r="Y9" s="24"/>
      <c r="Z9" s="53"/>
      <c r="AA9" s="24"/>
      <c r="AB9" s="54">
        <f t="shared" si="1"/>
        <v>0</v>
      </c>
      <c r="AC9" s="28">
        <f t="shared" si="2"/>
        <v>6.6666666666666661</v>
      </c>
      <c r="AD9" s="28"/>
      <c r="AE9" s="28"/>
      <c r="AF9" s="3"/>
      <c r="AG9" s="3"/>
      <c r="AH9" s="3"/>
      <c r="AI9" s="11"/>
    </row>
    <row r="10" spans="1:35" ht="12.95" customHeight="1" thickBot="1" x14ac:dyDescent="0.25">
      <c r="A10" s="40">
        <v>35</v>
      </c>
      <c r="B10" s="10" t="s">
        <v>61</v>
      </c>
      <c r="C10" s="32" t="s">
        <v>8</v>
      </c>
      <c r="D10" s="33" t="s">
        <v>9</v>
      </c>
      <c r="E10" s="8">
        <v>1</v>
      </c>
      <c r="F10" s="8"/>
      <c r="G10" s="8">
        <v>1</v>
      </c>
      <c r="H10" s="8">
        <v>1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79">
        <f t="shared" si="0"/>
        <v>2.5</v>
      </c>
      <c r="T10" s="24"/>
      <c r="U10" s="24"/>
      <c r="V10" s="24"/>
      <c r="W10" s="24"/>
      <c r="X10" s="24"/>
      <c r="Y10" s="24"/>
      <c r="Z10" s="53"/>
      <c r="AA10" s="24"/>
      <c r="AB10" s="54">
        <f t="shared" si="1"/>
        <v>0</v>
      </c>
      <c r="AC10" s="28">
        <f t="shared" si="2"/>
        <v>2.5</v>
      </c>
      <c r="AD10" s="28"/>
      <c r="AE10" s="28"/>
      <c r="AF10" s="3"/>
      <c r="AG10" s="3"/>
      <c r="AH10" s="3"/>
      <c r="AI10" s="11"/>
    </row>
    <row r="11" spans="1:35" ht="12.95" customHeight="1" thickBot="1" x14ac:dyDescent="0.25">
      <c r="A11" s="40">
        <v>21</v>
      </c>
      <c r="B11" s="10" t="s">
        <v>82</v>
      </c>
      <c r="C11" s="32" t="s">
        <v>44</v>
      </c>
      <c r="D11" s="33" t="s">
        <v>24</v>
      </c>
      <c r="E11" s="8"/>
      <c r="F11" s="8"/>
      <c r="G11" s="8"/>
      <c r="H11" s="8"/>
      <c r="I11" s="13"/>
      <c r="J11" s="8"/>
      <c r="K11" s="8"/>
      <c r="L11" s="8"/>
      <c r="M11" s="8"/>
      <c r="N11" s="8"/>
      <c r="O11" s="8"/>
      <c r="P11" s="8"/>
      <c r="Q11" s="8"/>
      <c r="R11" s="8"/>
      <c r="S11" s="79">
        <f t="shared" si="0"/>
        <v>0</v>
      </c>
      <c r="T11" s="24"/>
      <c r="U11" s="24"/>
      <c r="V11" s="24"/>
      <c r="W11" s="24"/>
      <c r="X11" s="24"/>
      <c r="Y11" s="24"/>
      <c r="Z11" s="53"/>
      <c r="AA11" s="24"/>
      <c r="AB11" s="54">
        <f t="shared" si="1"/>
        <v>0</v>
      </c>
      <c r="AC11" s="28">
        <f t="shared" si="2"/>
        <v>0</v>
      </c>
      <c r="AD11" s="28"/>
      <c r="AE11" s="28"/>
      <c r="AF11" s="3"/>
      <c r="AG11" s="3"/>
      <c r="AH11" s="3"/>
      <c r="AI11" s="11"/>
    </row>
    <row r="12" spans="1:35" ht="12.95" customHeight="1" thickBot="1" x14ac:dyDescent="0.25">
      <c r="A12" s="40">
        <v>22</v>
      </c>
      <c r="B12" s="10" t="s">
        <v>83</v>
      </c>
      <c r="C12" s="32" t="s">
        <v>45</v>
      </c>
      <c r="D12" s="33" t="s">
        <v>46</v>
      </c>
      <c r="E12" s="8">
        <v>1</v>
      </c>
      <c r="F12" s="8">
        <v>1</v>
      </c>
      <c r="G12" s="8">
        <v>1</v>
      </c>
      <c r="H12" s="8">
        <v>1</v>
      </c>
      <c r="I12" s="13">
        <v>1</v>
      </c>
      <c r="J12" s="8">
        <v>1</v>
      </c>
      <c r="K12" s="8">
        <v>1</v>
      </c>
      <c r="L12" s="8"/>
      <c r="M12" s="8"/>
      <c r="N12" s="8">
        <v>1</v>
      </c>
      <c r="O12" s="8">
        <v>1</v>
      </c>
      <c r="P12" s="8">
        <v>1</v>
      </c>
      <c r="Q12" s="8"/>
      <c r="R12" s="8"/>
      <c r="S12" s="79">
        <f t="shared" si="0"/>
        <v>8.3333333333333339</v>
      </c>
      <c r="T12" s="24"/>
      <c r="U12" s="24">
        <v>1</v>
      </c>
      <c r="V12" s="24"/>
      <c r="W12" s="24"/>
      <c r="X12" s="24"/>
      <c r="Y12" s="24"/>
      <c r="Z12" s="53"/>
      <c r="AA12" s="24">
        <v>22</v>
      </c>
      <c r="AB12" s="54">
        <f t="shared" si="1"/>
        <v>19.8</v>
      </c>
      <c r="AC12" s="28">
        <f t="shared" si="2"/>
        <v>29.133333333333333</v>
      </c>
      <c r="AD12" s="28"/>
      <c r="AE12" s="28"/>
      <c r="AF12" s="3"/>
      <c r="AG12" s="3"/>
      <c r="AH12" s="3"/>
      <c r="AI12" s="11"/>
    </row>
    <row r="13" spans="1:35" ht="12.95" customHeight="1" thickBot="1" x14ac:dyDescent="0.25">
      <c r="A13" s="40">
        <v>15</v>
      </c>
      <c r="B13" s="10" t="s">
        <v>77</v>
      </c>
      <c r="C13" s="32" t="s">
        <v>35</v>
      </c>
      <c r="D13" s="33" t="s">
        <v>36</v>
      </c>
      <c r="E13" s="8"/>
      <c r="F13" s="8"/>
      <c r="G13" s="13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79">
        <f t="shared" si="0"/>
        <v>0</v>
      </c>
      <c r="T13" s="24"/>
      <c r="U13" s="24"/>
      <c r="V13" s="24"/>
      <c r="W13" s="24"/>
      <c r="X13" s="24"/>
      <c r="Y13" s="24"/>
      <c r="Z13" s="53"/>
      <c r="AA13" s="24"/>
      <c r="AB13" s="54">
        <f t="shared" si="1"/>
        <v>0</v>
      </c>
      <c r="AC13" s="28">
        <f t="shared" si="2"/>
        <v>0</v>
      </c>
      <c r="AD13" s="28"/>
      <c r="AE13" s="28"/>
      <c r="AF13" s="3"/>
      <c r="AG13" s="3"/>
      <c r="AH13" s="3"/>
      <c r="AI13" s="11"/>
    </row>
    <row r="14" spans="1:35" ht="12.95" customHeight="1" thickBot="1" x14ac:dyDescent="0.25">
      <c r="A14" s="40">
        <v>27</v>
      </c>
      <c r="B14" s="10" t="s">
        <v>87</v>
      </c>
      <c r="C14" s="32" t="s">
        <v>52</v>
      </c>
      <c r="D14" s="33" t="s">
        <v>53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79">
        <f t="shared" si="0"/>
        <v>0</v>
      </c>
      <c r="T14" s="24"/>
      <c r="U14" s="24"/>
      <c r="V14" s="24"/>
      <c r="W14" s="24"/>
      <c r="X14" s="24"/>
      <c r="Y14" s="24"/>
      <c r="Z14" s="53"/>
      <c r="AA14" s="24"/>
      <c r="AB14" s="54">
        <f t="shared" si="1"/>
        <v>0</v>
      </c>
      <c r="AC14" s="28">
        <f t="shared" si="2"/>
        <v>0</v>
      </c>
      <c r="AD14" s="28"/>
      <c r="AE14" s="28"/>
      <c r="AF14" s="3"/>
      <c r="AG14" s="3"/>
      <c r="AH14" s="3"/>
      <c r="AI14" s="11"/>
    </row>
    <row r="15" spans="1:35" ht="12.95" customHeight="1" thickBot="1" x14ac:dyDescent="0.25">
      <c r="A15" s="40">
        <v>14</v>
      </c>
      <c r="B15" s="10" t="s">
        <v>72</v>
      </c>
      <c r="C15" s="32" t="s">
        <v>25</v>
      </c>
      <c r="D15" s="33" t="s">
        <v>26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79">
        <f t="shared" si="0"/>
        <v>0</v>
      </c>
      <c r="T15" s="24"/>
      <c r="U15" s="24"/>
      <c r="V15" s="24"/>
      <c r="W15" s="24"/>
      <c r="X15" s="24"/>
      <c r="Y15" s="24"/>
      <c r="Z15" s="53"/>
      <c r="AA15" s="24"/>
      <c r="AB15" s="54">
        <f t="shared" si="1"/>
        <v>0</v>
      </c>
      <c r="AC15" s="28">
        <f t="shared" si="2"/>
        <v>0</v>
      </c>
      <c r="AD15" s="28"/>
      <c r="AE15" s="28"/>
      <c r="AF15" s="3"/>
      <c r="AG15" s="3"/>
      <c r="AH15" s="3"/>
      <c r="AI15" s="11"/>
    </row>
    <row r="16" spans="1:35" ht="12.95" customHeight="1" thickBot="1" x14ac:dyDescent="0.25">
      <c r="A16" s="40">
        <v>29</v>
      </c>
      <c r="B16" s="10" t="s">
        <v>89</v>
      </c>
      <c r="C16" s="32" t="s">
        <v>56</v>
      </c>
      <c r="D16" s="33" t="s">
        <v>57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>
        <v>1</v>
      </c>
      <c r="O16" s="8">
        <v>1</v>
      </c>
      <c r="P16" s="8">
        <v>1</v>
      </c>
      <c r="Q16" s="8"/>
      <c r="R16" s="8"/>
      <c r="S16" s="79">
        <f t="shared" si="0"/>
        <v>10</v>
      </c>
      <c r="T16" s="24"/>
      <c r="U16" s="24"/>
      <c r="V16" s="24"/>
      <c r="W16" s="24"/>
      <c r="X16" s="24"/>
      <c r="Y16" s="24"/>
      <c r="Z16" s="53"/>
      <c r="AA16" s="24">
        <v>66</v>
      </c>
      <c r="AB16" s="54">
        <f t="shared" si="1"/>
        <v>59.4</v>
      </c>
      <c r="AC16" s="28">
        <f t="shared" si="2"/>
        <v>69.400000000000006</v>
      </c>
      <c r="AD16" s="28">
        <v>7</v>
      </c>
      <c r="AE16" s="28"/>
      <c r="AF16" s="3"/>
      <c r="AG16" s="3"/>
      <c r="AH16" s="3"/>
      <c r="AI16" s="11"/>
    </row>
    <row r="17" spans="1:35" ht="12.95" customHeight="1" thickBot="1" x14ac:dyDescent="0.25">
      <c r="A17" s="40">
        <v>20</v>
      </c>
      <c r="B17" s="10" t="s">
        <v>81</v>
      </c>
      <c r="C17" s="37" t="s">
        <v>135</v>
      </c>
      <c r="D17" s="38" t="s">
        <v>136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53">
        <v>5</v>
      </c>
      <c r="T17" s="24"/>
      <c r="U17" s="24"/>
      <c r="V17" s="24"/>
      <c r="W17" s="24"/>
      <c r="X17" s="24"/>
      <c r="Y17" s="24"/>
      <c r="Z17" s="24"/>
      <c r="AA17" s="24">
        <v>86</v>
      </c>
      <c r="AB17" s="53">
        <f t="shared" si="1"/>
        <v>77.400000000000006</v>
      </c>
      <c r="AC17" s="24">
        <f t="shared" si="2"/>
        <v>82.4</v>
      </c>
      <c r="AD17" s="24">
        <v>9</v>
      </c>
      <c r="AE17" s="28"/>
      <c r="AF17" s="3"/>
      <c r="AG17" s="3"/>
      <c r="AH17" s="3"/>
      <c r="AI17" s="11"/>
    </row>
    <row r="18" spans="1:35" ht="12.95" customHeight="1" thickBot="1" x14ac:dyDescent="0.25">
      <c r="A18" s="40">
        <v>3</v>
      </c>
      <c r="B18" s="10" t="s">
        <v>63</v>
      </c>
      <c r="C18" s="32" t="s">
        <v>12</v>
      </c>
      <c r="D18" s="33" t="s">
        <v>90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/>
      <c r="K18" s="8">
        <v>1</v>
      </c>
      <c r="L18" s="8">
        <v>1</v>
      </c>
      <c r="M18" s="8">
        <v>1</v>
      </c>
      <c r="N18" s="8">
        <v>1</v>
      </c>
      <c r="O18" s="8"/>
      <c r="P18" s="8">
        <v>1</v>
      </c>
      <c r="Q18" s="8"/>
      <c r="R18" s="8"/>
      <c r="S18" s="79">
        <f>((E18+F18+G18+H18+I18+J18+K18+L18+M18+N18+O18+P18)/12)*10</f>
        <v>8.3333333333333339</v>
      </c>
      <c r="T18" s="24"/>
      <c r="U18" s="24"/>
      <c r="V18" s="24"/>
      <c r="W18" s="24"/>
      <c r="X18" s="24"/>
      <c r="Y18" s="24"/>
      <c r="Z18" s="53"/>
      <c r="AA18" s="24"/>
      <c r="AB18" s="54">
        <f t="shared" si="1"/>
        <v>0</v>
      </c>
      <c r="AC18" s="28">
        <f t="shared" si="2"/>
        <v>8.3333333333333339</v>
      </c>
      <c r="AD18" s="28"/>
      <c r="AE18" s="28"/>
      <c r="AF18" s="3"/>
      <c r="AG18" s="3"/>
      <c r="AH18" s="3"/>
      <c r="AI18" s="11"/>
    </row>
    <row r="19" spans="1:35" ht="12.95" customHeight="1" thickBot="1" x14ac:dyDescent="0.25">
      <c r="A19" s="40">
        <v>10</v>
      </c>
      <c r="B19" s="10" t="s">
        <v>69</v>
      </c>
      <c r="C19" s="37" t="s">
        <v>158</v>
      </c>
      <c r="D19" s="38" t="s">
        <v>159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53">
        <v>10</v>
      </c>
      <c r="T19" s="24"/>
      <c r="U19" s="24"/>
      <c r="V19" s="24"/>
      <c r="W19" s="24"/>
      <c r="X19" s="24"/>
      <c r="Y19" s="24"/>
      <c r="Z19" s="24"/>
      <c r="AA19" s="24">
        <v>79</v>
      </c>
      <c r="AB19" s="53">
        <f t="shared" si="1"/>
        <v>71.100000000000009</v>
      </c>
      <c r="AC19" s="24">
        <v>81</v>
      </c>
      <c r="AD19" s="24">
        <v>9</v>
      </c>
      <c r="AE19" s="28"/>
      <c r="AF19" s="3"/>
      <c r="AG19" s="3"/>
      <c r="AH19" s="3"/>
      <c r="AI19" s="11"/>
    </row>
    <row r="20" spans="1:35" ht="12.95" customHeight="1" thickBot="1" x14ac:dyDescent="0.25">
      <c r="A20" s="40">
        <v>30</v>
      </c>
      <c r="B20" s="10" t="s">
        <v>74</v>
      </c>
      <c r="C20" s="32" t="s">
        <v>29</v>
      </c>
      <c r="D20" s="33" t="s">
        <v>30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79">
        <f>((E20+F20+G20+H20+I20+J20+K20+L20+M20+N20+O20+P20)/12)*10</f>
        <v>0</v>
      </c>
      <c r="T20" s="24"/>
      <c r="U20" s="24"/>
      <c r="V20" s="24"/>
      <c r="W20" s="24"/>
      <c r="X20" s="24"/>
      <c r="Y20" s="24"/>
      <c r="Z20" s="53"/>
      <c r="AA20" s="24"/>
      <c r="AB20" s="54">
        <f t="shared" si="1"/>
        <v>0</v>
      </c>
      <c r="AC20" s="28">
        <f t="shared" ref="AC20:AC36" si="3">S20+U20+AB20</f>
        <v>0</v>
      </c>
      <c r="AD20" s="28"/>
      <c r="AE20" s="28"/>
      <c r="AF20" s="3"/>
      <c r="AG20" s="3"/>
      <c r="AH20" s="3"/>
      <c r="AI20" s="11"/>
    </row>
    <row r="21" spans="1:35" ht="12.95" customHeight="1" thickBot="1" x14ac:dyDescent="0.25">
      <c r="A21" s="40">
        <v>8</v>
      </c>
      <c r="B21" s="10" t="s">
        <v>67</v>
      </c>
      <c r="C21" s="32" t="s">
        <v>18</v>
      </c>
      <c r="D21" s="33" t="s">
        <v>19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9">
        <f>((E21+F21+G21+H21+I21+J21+K21+L21+M21+N21+O21+P21)/12)*10</f>
        <v>0</v>
      </c>
      <c r="T21" s="24"/>
      <c r="U21" s="24"/>
      <c r="V21" s="24"/>
      <c r="W21" s="24"/>
      <c r="X21" s="24"/>
      <c r="Y21" s="24"/>
      <c r="Z21" s="53"/>
      <c r="AA21" s="24"/>
      <c r="AB21" s="54">
        <f t="shared" si="1"/>
        <v>0</v>
      </c>
      <c r="AC21" s="28">
        <f t="shared" si="3"/>
        <v>0</v>
      </c>
      <c r="AD21" s="28"/>
      <c r="AE21" s="28"/>
      <c r="AF21" s="3"/>
      <c r="AG21" s="3"/>
      <c r="AH21" s="3"/>
      <c r="AI21" s="11"/>
    </row>
    <row r="22" spans="1:35" ht="12.95" customHeight="1" thickBot="1" x14ac:dyDescent="0.25">
      <c r="A22" s="40">
        <v>33</v>
      </c>
      <c r="B22" s="10" t="s">
        <v>75</v>
      </c>
      <c r="C22" s="70" t="s">
        <v>31</v>
      </c>
      <c r="D22" s="34" t="s">
        <v>32</v>
      </c>
      <c r="E22" s="71">
        <v>1</v>
      </c>
      <c r="F22" s="71"/>
      <c r="G22" s="71">
        <v>1</v>
      </c>
      <c r="H22" s="71">
        <v>1</v>
      </c>
      <c r="I22" s="71"/>
      <c r="J22" s="71"/>
      <c r="K22" s="71">
        <v>1</v>
      </c>
      <c r="L22" s="71"/>
      <c r="M22" s="71"/>
      <c r="N22" s="71">
        <v>1</v>
      </c>
      <c r="O22" s="71">
        <v>1</v>
      </c>
      <c r="P22" s="71"/>
      <c r="Q22" s="71"/>
      <c r="R22" s="71"/>
      <c r="S22" s="81">
        <f>((E22+F22+G22+H22+I22+J22+K22+L22+M22+N22+O22+P22)/12)*10</f>
        <v>5</v>
      </c>
      <c r="T22" s="55"/>
      <c r="U22" s="55"/>
      <c r="V22" s="55"/>
      <c r="W22" s="55"/>
      <c r="X22" s="55"/>
      <c r="Y22" s="55"/>
      <c r="Z22" s="82"/>
      <c r="AA22" s="55"/>
      <c r="AB22" s="72">
        <f t="shared" si="1"/>
        <v>0</v>
      </c>
      <c r="AC22" s="29">
        <f t="shared" si="3"/>
        <v>5</v>
      </c>
      <c r="AD22" s="29"/>
      <c r="AE22" s="28"/>
      <c r="AF22" s="3"/>
      <c r="AG22" s="3"/>
      <c r="AH22" s="3"/>
      <c r="AI22" s="11"/>
    </row>
    <row r="23" spans="1:35" ht="12.95" customHeight="1" thickBot="1" x14ac:dyDescent="0.25">
      <c r="A23" s="3"/>
      <c r="B23" s="74"/>
      <c r="C23" s="49" t="s">
        <v>144</v>
      </c>
      <c r="D23" s="49" t="s">
        <v>145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53">
        <v>9</v>
      </c>
      <c r="T23" s="24"/>
      <c r="U23" s="24"/>
      <c r="V23" s="24"/>
      <c r="W23" s="24"/>
      <c r="X23" s="24"/>
      <c r="Y23" s="24"/>
      <c r="Z23" s="24"/>
      <c r="AA23" s="24">
        <v>92</v>
      </c>
      <c r="AB23" s="53">
        <f t="shared" si="1"/>
        <v>82.8</v>
      </c>
      <c r="AC23" s="24">
        <f t="shared" si="3"/>
        <v>91.8</v>
      </c>
      <c r="AD23" s="24">
        <v>10</v>
      </c>
      <c r="AE23" s="69"/>
      <c r="AF23" s="3"/>
      <c r="AG23" s="3"/>
      <c r="AH23" s="3"/>
      <c r="AI23" s="3"/>
    </row>
    <row r="24" spans="1:35" ht="12.95" customHeight="1" thickBot="1" x14ac:dyDescent="0.25">
      <c r="A24" s="42"/>
      <c r="B24" s="60"/>
      <c r="C24" s="49" t="s">
        <v>101</v>
      </c>
      <c r="D24" s="49" t="s">
        <v>102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79">
        <f>((E24+F24+G24+H24+I24+J24+K24+L24+M24+N24+O24+P24)/12)*10</f>
        <v>0</v>
      </c>
      <c r="T24" s="24"/>
      <c r="U24" s="24"/>
      <c r="V24" s="24"/>
      <c r="W24" s="24"/>
      <c r="X24" s="24"/>
      <c r="Y24" s="24"/>
      <c r="Z24" s="53"/>
      <c r="AA24" s="24"/>
      <c r="AB24" s="54">
        <f t="shared" si="1"/>
        <v>0</v>
      </c>
      <c r="AC24" s="28">
        <f t="shared" si="3"/>
        <v>0</v>
      </c>
      <c r="AD24" s="28"/>
      <c r="AE24" s="67"/>
      <c r="AF24" s="3"/>
      <c r="AG24" s="3"/>
      <c r="AH24" s="3"/>
      <c r="AI24" s="11"/>
    </row>
    <row r="25" spans="1:35" ht="12.95" customHeight="1" thickBot="1" x14ac:dyDescent="0.25">
      <c r="A25" s="42"/>
      <c r="B25" s="60"/>
      <c r="C25" s="49" t="s">
        <v>99</v>
      </c>
      <c r="D25" s="49" t="s">
        <v>100</v>
      </c>
      <c r="E25" s="8">
        <v>1</v>
      </c>
      <c r="F25" s="8">
        <v>1</v>
      </c>
      <c r="G25" s="8">
        <v>1</v>
      </c>
      <c r="H25" s="8">
        <v>1</v>
      </c>
      <c r="I25" s="8">
        <v>1</v>
      </c>
      <c r="J25" s="8"/>
      <c r="K25" s="8">
        <v>1</v>
      </c>
      <c r="L25" s="8">
        <v>1</v>
      </c>
      <c r="M25" s="8">
        <v>1</v>
      </c>
      <c r="N25" s="8">
        <v>1</v>
      </c>
      <c r="O25" s="8"/>
      <c r="P25" s="8"/>
      <c r="Q25" s="8"/>
      <c r="R25" s="8"/>
      <c r="S25" s="79">
        <f>((E25+F25+G25+H25+I25+J25+K25+L25+M25+N25+O25+P25)/12)*10</f>
        <v>7.5</v>
      </c>
      <c r="T25" s="24"/>
      <c r="U25" s="24">
        <v>1</v>
      </c>
      <c r="V25" s="24"/>
      <c r="W25" s="24"/>
      <c r="X25" s="24"/>
      <c r="Y25" s="24"/>
      <c r="Z25" s="53"/>
      <c r="AA25" s="24">
        <v>61</v>
      </c>
      <c r="AB25" s="54">
        <f t="shared" si="1"/>
        <v>54.9</v>
      </c>
      <c r="AC25" s="28">
        <f t="shared" si="3"/>
        <v>63.4</v>
      </c>
      <c r="AD25" s="28">
        <v>7</v>
      </c>
      <c r="AE25" s="67"/>
      <c r="AF25" s="3"/>
      <c r="AG25" s="3"/>
      <c r="AH25" s="3"/>
      <c r="AI25" s="11"/>
    </row>
    <row r="26" spans="1:35" ht="12.95" customHeight="1" thickBot="1" x14ac:dyDescent="0.25">
      <c r="A26" s="40">
        <v>32</v>
      </c>
      <c r="B26" s="59" t="s">
        <v>60</v>
      </c>
      <c r="C26" s="57" t="s">
        <v>6</v>
      </c>
      <c r="D26" s="57" t="s">
        <v>7</v>
      </c>
      <c r="E26" s="8">
        <v>1</v>
      </c>
      <c r="F26" s="8">
        <v>1</v>
      </c>
      <c r="G26" s="8">
        <v>1</v>
      </c>
      <c r="H26" s="8"/>
      <c r="I26" s="8"/>
      <c r="J26" s="8">
        <v>1</v>
      </c>
      <c r="K26" s="8">
        <v>1</v>
      </c>
      <c r="L26" s="8">
        <v>1</v>
      </c>
      <c r="M26" s="8">
        <v>1</v>
      </c>
      <c r="N26" s="8">
        <v>1</v>
      </c>
      <c r="O26" s="8"/>
      <c r="P26" s="8">
        <v>1</v>
      </c>
      <c r="Q26" s="8"/>
      <c r="R26" s="8"/>
      <c r="S26" s="79">
        <f>((E26+F26+G26+H26+I26+J26+K26+L26+M26+N26+O26+P26)/12)*10</f>
        <v>7.5</v>
      </c>
      <c r="T26" s="24"/>
      <c r="U26" s="24"/>
      <c r="V26" s="24"/>
      <c r="W26" s="24"/>
      <c r="X26" s="24"/>
      <c r="Y26" s="24"/>
      <c r="Z26" s="53"/>
      <c r="AA26" s="24">
        <v>83</v>
      </c>
      <c r="AB26" s="54">
        <f t="shared" si="1"/>
        <v>74.7</v>
      </c>
      <c r="AC26" s="28">
        <f t="shared" si="3"/>
        <v>82.2</v>
      </c>
      <c r="AD26" s="112">
        <v>9</v>
      </c>
      <c r="AE26" s="67"/>
      <c r="AF26" s="3"/>
      <c r="AG26" s="3"/>
      <c r="AH26" s="3"/>
      <c r="AI26" s="11"/>
    </row>
    <row r="27" spans="1:35" ht="12.95" customHeight="1" thickBot="1" x14ac:dyDescent="0.25">
      <c r="A27" s="40">
        <v>26</v>
      </c>
      <c r="B27" s="59" t="s">
        <v>86</v>
      </c>
      <c r="C27" s="57" t="s">
        <v>50</v>
      </c>
      <c r="D27" s="57" t="s">
        <v>51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79">
        <f>((E27+F27+G27+H27+I27+J27+K27+L27+M27+N27+O27+P27)/12)*10</f>
        <v>0</v>
      </c>
      <c r="T27" s="24"/>
      <c r="U27" s="24"/>
      <c r="V27" s="24"/>
      <c r="W27" s="24"/>
      <c r="X27" s="24"/>
      <c r="Y27" s="24"/>
      <c r="Z27" s="53"/>
      <c r="AA27" s="24"/>
      <c r="AB27" s="54">
        <f t="shared" si="1"/>
        <v>0</v>
      </c>
      <c r="AC27" s="28">
        <f t="shared" si="3"/>
        <v>0</v>
      </c>
      <c r="AD27" s="28"/>
      <c r="AE27" s="67"/>
      <c r="AF27" s="3"/>
      <c r="AG27" s="3"/>
      <c r="AH27" s="3"/>
      <c r="AI27" s="11"/>
    </row>
    <row r="28" spans="1:35" ht="12.95" customHeight="1" thickBot="1" x14ac:dyDescent="0.25">
      <c r="A28" s="40">
        <v>7</v>
      </c>
      <c r="B28" s="59" t="s">
        <v>58</v>
      </c>
      <c r="C28" s="57" t="s">
        <v>0</v>
      </c>
      <c r="D28" s="57" t="s">
        <v>1</v>
      </c>
      <c r="E28" s="8"/>
      <c r="F28" s="3"/>
      <c r="G28" s="3"/>
      <c r="H28" s="3"/>
      <c r="I28" s="3"/>
      <c r="J28" s="3"/>
      <c r="K28" s="3">
        <v>1</v>
      </c>
      <c r="L28" s="3"/>
      <c r="M28" s="3"/>
      <c r="N28" s="3"/>
      <c r="O28" s="3"/>
      <c r="P28" s="3"/>
      <c r="Q28" s="3"/>
      <c r="R28" s="3"/>
      <c r="S28" s="53">
        <f>((E28+F28+G28+H28+I28+J28+K28+L28+M28+N28+O28+P28)/12)*10</f>
        <v>0.83333333333333326</v>
      </c>
      <c r="T28" s="24"/>
      <c r="U28" s="24"/>
      <c r="V28" s="24"/>
      <c r="W28" s="24"/>
      <c r="X28" s="24"/>
      <c r="Y28" s="24"/>
      <c r="Z28" s="53"/>
      <c r="AA28" s="24"/>
      <c r="AB28" s="54">
        <f t="shared" si="1"/>
        <v>0</v>
      </c>
      <c r="AC28" s="28">
        <f t="shared" si="3"/>
        <v>0.83333333333333326</v>
      </c>
      <c r="AD28" s="28"/>
      <c r="AE28" s="67"/>
      <c r="AF28" s="3"/>
      <c r="AG28" s="3"/>
      <c r="AH28" s="3"/>
      <c r="AI28" s="11"/>
    </row>
    <row r="29" spans="1:35" ht="12.95" customHeight="1" thickBot="1" x14ac:dyDescent="0.25">
      <c r="A29" s="40"/>
      <c r="B29" s="59" t="s">
        <v>95</v>
      </c>
      <c r="C29" s="49" t="s">
        <v>139</v>
      </c>
      <c r="D29" s="49" t="s">
        <v>140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53">
        <v>9</v>
      </c>
      <c r="T29" s="24"/>
      <c r="U29" s="24"/>
      <c r="V29" s="24"/>
      <c r="W29" s="24"/>
      <c r="X29" s="24"/>
      <c r="Y29" s="24"/>
      <c r="Z29" s="24"/>
      <c r="AA29" s="24">
        <v>88</v>
      </c>
      <c r="AB29" s="53">
        <f t="shared" si="1"/>
        <v>79.2</v>
      </c>
      <c r="AC29" s="24">
        <f t="shared" si="3"/>
        <v>88.2</v>
      </c>
      <c r="AD29" s="24">
        <v>9</v>
      </c>
      <c r="AE29" s="67"/>
      <c r="AF29" s="3"/>
      <c r="AG29" s="3"/>
      <c r="AH29" s="3"/>
      <c r="AI29" s="11"/>
    </row>
    <row r="30" spans="1:35" ht="12.95" customHeight="1" thickBot="1" x14ac:dyDescent="0.25">
      <c r="A30" s="40">
        <v>5</v>
      </c>
      <c r="B30" s="59" t="s">
        <v>65</v>
      </c>
      <c r="C30" s="57" t="s">
        <v>14</v>
      </c>
      <c r="D30" s="57" t="s">
        <v>15</v>
      </c>
      <c r="E30" s="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53">
        <f>((E30+F30+G30+H30+I30+J30+K30+L30+M30+N30+O30+P30)/12)*10</f>
        <v>0</v>
      </c>
      <c r="T30" s="24"/>
      <c r="U30" s="24"/>
      <c r="V30" s="24"/>
      <c r="W30" s="24"/>
      <c r="X30" s="24"/>
      <c r="Y30" s="24"/>
      <c r="Z30" s="53"/>
      <c r="AA30" s="24"/>
      <c r="AB30" s="54">
        <f t="shared" si="1"/>
        <v>0</v>
      </c>
      <c r="AC30" s="28">
        <f t="shared" si="3"/>
        <v>0</v>
      </c>
      <c r="AD30" s="28"/>
      <c r="AE30" s="67"/>
      <c r="AF30" s="3"/>
      <c r="AG30" s="3"/>
      <c r="AH30" s="3"/>
      <c r="AI30" s="11"/>
    </row>
    <row r="31" spans="1:35" ht="12.95" customHeight="1" thickBot="1" x14ac:dyDescent="0.25">
      <c r="A31" s="40">
        <v>16</v>
      </c>
      <c r="B31" s="59" t="s">
        <v>78</v>
      </c>
      <c r="C31" s="57" t="s">
        <v>20</v>
      </c>
      <c r="D31" s="57" t="s">
        <v>21</v>
      </c>
      <c r="E31" s="8">
        <v>1</v>
      </c>
      <c r="F31" s="3">
        <v>1</v>
      </c>
      <c r="G31" s="3">
        <v>1</v>
      </c>
      <c r="H31" s="3">
        <v>1</v>
      </c>
      <c r="I31" s="3"/>
      <c r="J31" s="3">
        <v>1</v>
      </c>
      <c r="K31" s="3">
        <v>1</v>
      </c>
      <c r="L31" s="3"/>
      <c r="M31" s="3">
        <v>1</v>
      </c>
      <c r="N31" s="3"/>
      <c r="O31" s="3"/>
      <c r="P31" s="3"/>
      <c r="Q31" s="3"/>
      <c r="R31" s="3"/>
      <c r="S31" s="53">
        <v>6</v>
      </c>
      <c r="T31" s="24"/>
      <c r="U31" s="24">
        <v>1</v>
      </c>
      <c r="V31" s="24"/>
      <c r="W31" s="24"/>
      <c r="X31" s="24"/>
      <c r="Y31" s="24"/>
      <c r="Z31" s="53"/>
      <c r="AA31" s="24">
        <v>86</v>
      </c>
      <c r="AB31" s="54">
        <f t="shared" si="1"/>
        <v>77.400000000000006</v>
      </c>
      <c r="AC31" s="28">
        <f t="shared" si="3"/>
        <v>84.4</v>
      </c>
      <c r="AD31" s="112">
        <v>9</v>
      </c>
      <c r="AE31" s="67"/>
      <c r="AF31" s="3"/>
      <c r="AG31" s="3"/>
      <c r="AH31" s="3"/>
      <c r="AI31" s="11"/>
    </row>
    <row r="32" spans="1:35" ht="12.95" customHeight="1" thickBot="1" x14ac:dyDescent="0.25">
      <c r="A32" s="40">
        <v>28</v>
      </c>
      <c r="B32" s="59" t="s">
        <v>88</v>
      </c>
      <c r="C32" s="57" t="s">
        <v>54</v>
      </c>
      <c r="D32" s="57" t="s">
        <v>55</v>
      </c>
      <c r="E32" s="8">
        <v>1</v>
      </c>
      <c r="F32" s="3">
        <v>1</v>
      </c>
      <c r="G32" s="3">
        <v>1</v>
      </c>
      <c r="H32" s="3">
        <v>1</v>
      </c>
      <c r="I32" s="14">
        <v>1</v>
      </c>
      <c r="J32" s="3">
        <v>1</v>
      </c>
      <c r="K32" s="3">
        <v>1</v>
      </c>
      <c r="L32" s="3">
        <v>1</v>
      </c>
      <c r="M32" s="3">
        <v>1</v>
      </c>
      <c r="N32" s="3">
        <v>1</v>
      </c>
      <c r="O32" s="3">
        <v>1</v>
      </c>
      <c r="P32" s="3">
        <v>1</v>
      </c>
      <c r="Q32" s="3"/>
      <c r="R32" s="3"/>
      <c r="S32" s="53">
        <f>((E32+F32+G32+H32+I32+J32+K32+L32+M32+N32+O32+P32)/12)*10</f>
        <v>10</v>
      </c>
      <c r="T32" s="24"/>
      <c r="U32" s="24"/>
      <c r="V32" s="24"/>
      <c r="W32" s="24"/>
      <c r="X32" s="24"/>
      <c r="Y32" s="24"/>
      <c r="Z32" s="53"/>
      <c r="AA32" s="24">
        <v>80</v>
      </c>
      <c r="AB32" s="54">
        <f t="shared" si="1"/>
        <v>72</v>
      </c>
      <c r="AC32" s="28">
        <f t="shared" si="3"/>
        <v>82</v>
      </c>
      <c r="AD32" s="112">
        <v>9</v>
      </c>
      <c r="AE32" s="67"/>
      <c r="AF32" s="3"/>
      <c r="AG32" s="3"/>
      <c r="AH32" s="3"/>
      <c r="AI32" s="11"/>
    </row>
    <row r="33" spans="1:35" ht="12.95" customHeight="1" thickBot="1" x14ac:dyDescent="0.25">
      <c r="A33" s="40">
        <v>2</v>
      </c>
      <c r="B33" s="59" t="s">
        <v>62</v>
      </c>
      <c r="C33" s="57" t="s">
        <v>10</v>
      </c>
      <c r="D33" s="57" t="s">
        <v>11</v>
      </c>
      <c r="E33" s="8"/>
      <c r="F33" s="3"/>
      <c r="G33" s="3">
        <v>1</v>
      </c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3">
        <v>1</v>
      </c>
      <c r="N33" s="3">
        <v>1</v>
      </c>
      <c r="O33" s="3">
        <v>1</v>
      </c>
      <c r="P33" s="3"/>
      <c r="Q33" s="3"/>
      <c r="R33" s="3"/>
      <c r="S33" s="53">
        <f>((E33+F33+G33+H33+I33+J33+K33+L33+M33+N33+O33+P33)/12)*10</f>
        <v>7.5</v>
      </c>
      <c r="T33" s="24"/>
      <c r="U33" s="24">
        <v>1</v>
      </c>
      <c r="V33" s="24"/>
      <c r="W33" s="24"/>
      <c r="X33" s="24"/>
      <c r="Y33" s="24"/>
      <c r="Z33" s="53"/>
      <c r="AA33" s="24">
        <v>94</v>
      </c>
      <c r="AB33" s="54">
        <f t="shared" si="1"/>
        <v>84.600000000000009</v>
      </c>
      <c r="AC33" s="28">
        <f t="shared" si="3"/>
        <v>93.100000000000009</v>
      </c>
      <c r="AD33" s="112">
        <v>10</v>
      </c>
      <c r="AE33" s="67"/>
      <c r="AF33" s="3"/>
      <c r="AG33" s="3"/>
      <c r="AH33" s="3"/>
      <c r="AI33" s="11"/>
    </row>
    <row r="34" spans="1:35" ht="12.95" customHeight="1" thickBot="1" x14ac:dyDescent="0.25">
      <c r="A34" s="40">
        <v>11</v>
      </c>
      <c r="B34" s="59" t="s">
        <v>70</v>
      </c>
      <c r="C34" s="57" t="s">
        <v>4</v>
      </c>
      <c r="D34" s="57" t="s">
        <v>23</v>
      </c>
      <c r="E34" s="8">
        <v>1</v>
      </c>
      <c r="F34" s="3">
        <v>1</v>
      </c>
      <c r="G34" s="14"/>
      <c r="H34" s="3"/>
      <c r="I34" s="3"/>
      <c r="J34" s="3"/>
      <c r="K34" s="3">
        <v>1</v>
      </c>
      <c r="L34" s="3"/>
      <c r="M34" s="3"/>
      <c r="N34" s="3"/>
      <c r="O34" s="3"/>
      <c r="P34" s="3"/>
      <c r="Q34" s="3"/>
      <c r="R34" s="3"/>
      <c r="S34" s="53">
        <f>((E34+F34+G34+H34+I34+J34+K34+L34+M34+N34+O34+P34)/12)*10</f>
        <v>2.5</v>
      </c>
      <c r="T34" s="24"/>
      <c r="U34" s="24"/>
      <c r="V34" s="24"/>
      <c r="W34" s="24"/>
      <c r="X34" s="24"/>
      <c r="Y34" s="24"/>
      <c r="Z34" s="53"/>
      <c r="AA34" s="24"/>
      <c r="AB34" s="54">
        <f t="shared" si="1"/>
        <v>0</v>
      </c>
      <c r="AC34" s="28">
        <f t="shared" si="3"/>
        <v>2.5</v>
      </c>
      <c r="AD34" s="28"/>
      <c r="AE34" s="67"/>
      <c r="AF34" s="3"/>
      <c r="AG34" s="3"/>
      <c r="AH34" s="3"/>
      <c r="AI34" s="11"/>
    </row>
    <row r="35" spans="1:35" ht="12.95" customHeight="1" thickBot="1" x14ac:dyDescent="0.25">
      <c r="A35" s="40">
        <v>13</v>
      </c>
      <c r="B35" s="59" t="s">
        <v>71</v>
      </c>
      <c r="C35" s="49" t="s">
        <v>156</v>
      </c>
      <c r="D35" s="49" t="s">
        <v>157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53">
        <v>2</v>
      </c>
      <c r="T35" s="24"/>
      <c r="U35" s="24"/>
      <c r="V35" s="24"/>
      <c r="W35" s="24"/>
      <c r="X35" s="24"/>
      <c r="Y35" s="24"/>
      <c r="Z35" s="24"/>
      <c r="AA35" s="24">
        <v>80</v>
      </c>
      <c r="AB35" s="53">
        <f t="shared" si="1"/>
        <v>72</v>
      </c>
      <c r="AC35" s="24">
        <f t="shared" si="3"/>
        <v>74</v>
      </c>
      <c r="AD35" s="24">
        <v>8</v>
      </c>
      <c r="AE35" s="67"/>
      <c r="AF35" s="3"/>
      <c r="AG35" s="3"/>
      <c r="AH35" s="3"/>
      <c r="AI35" s="11"/>
    </row>
    <row r="36" spans="1:35" ht="12.95" customHeight="1" thickBot="1" x14ac:dyDescent="0.25">
      <c r="A36" s="43"/>
      <c r="B36" s="61"/>
      <c r="C36" s="49" t="s">
        <v>103</v>
      </c>
      <c r="D36" s="49" t="s">
        <v>104</v>
      </c>
      <c r="E36" s="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53">
        <f>((E36+F36+G36+H36+I36+J36+K36+L36+M36+N36+O36+P36)/12)*10</f>
        <v>0</v>
      </c>
      <c r="T36" s="24"/>
      <c r="U36" s="24"/>
      <c r="V36" s="24"/>
      <c r="W36" s="24"/>
      <c r="X36" s="24"/>
      <c r="Y36" s="24"/>
      <c r="Z36" s="53"/>
      <c r="AA36" s="24"/>
      <c r="AB36" s="54">
        <f t="shared" si="1"/>
        <v>0</v>
      </c>
      <c r="AC36" s="28">
        <f t="shared" si="3"/>
        <v>0</v>
      </c>
      <c r="AD36" s="28"/>
      <c r="AE36" s="67"/>
      <c r="AF36" s="3"/>
      <c r="AG36" s="3"/>
      <c r="AH36" s="3"/>
      <c r="AI36" s="11"/>
    </row>
    <row r="37" spans="1:35" ht="12.95" customHeight="1" thickBot="1" x14ac:dyDescent="0.25">
      <c r="A37" s="44">
        <v>9</v>
      </c>
      <c r="B37" s="62" t="s">
        <v>68</v>
      </c>
      <c r="C37" s="49" t="s">
        <v>162</v>
      </c>
      <c r="D37" s="49" t="s">
        <v>163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53">
        <v>7</v>
      </c>
      <c r="T37" s="24"/>
      <c r="U37" s="24"/>
      <c r="V37" s="24"/>
      <c r="W37" s="24"/>
      <c r="X37" s="24"/>
      <c r="Y37" s="24"/>
      <c r="Z37" s="24"/>
      <c r="AA37" s="24">
        <v>75</v>
      </c>
      <c r="AB37" s="53">
        <f t="shared" si="1"/>
        <v>67.5</v>
      </c>
      <c r="AC37" s="24">
        <v>75</v>
      </c>
      <c r="AD37" s="24">
        <v>8</v>
      </c>
      <c r="AE37" s="67"/>
      <c r="AF37" s="3"/>
      <c r="AG37" s="3"/>
      <c r="AH37" s="3"/>
      <c r="AI37" s="11"/>
    </row>
    <row r="38" spans="1:35" ht="12.95" customHeight="1" thickBot="1" x14ac:dyDescent="0.25">
      <c r="A38" s="45"/>
      <c r="B38" s="61"/>
      <c r="C38" s="49" t="s">
        <v>2</v>
      </c>
      <c r="D38" s="49" t="s">
        <v>105</v>
      </c>
      <c r="E38" s="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3">
        <f>((E38+F38+G38+H38+I38+J38+K38+L38+M38+N38+O38+P38)/12)*10</f>
        <v>0</v>
      </c>
      <c r="T38" s="24"/>
      <c r="U38" s="24"/>
      <c r="V38" s="24"/>
      <c r="W38" s="24"/>
      <c r="X38" s="24"/>
      <c r="Y38" s="24"/>
      <c r="Z38" s="53"/>
      <c r="AA38" s="24"/>
      <c r="AB38" s="54">
        <f t="shared" si="1"/>
        <v>0</v>
      </c>
      <c r="AC38" s="28">
        <f t="shared" ref="AC38:AC43" si="4">S38+U38+AB38</f>
        <v>0</v>
      </c>
      <c r="AD38" s="28"/>
      <c r="AE38" s="67"/>
      <c r="AF38" s="3"/>
      <c r="AG38" s="3"/>
      <c r="AH38" s="3"/>
      <c r="AI38" s="11"/>
    </row>
    <row r="39" spans="1:35" ht="12.95" customHeight="1" thickBot="1" x14ac:dyDescent="0.25">
      <c r="A39" s="44">
        <v>4</v>
      </c>
      <c r="B39" s="63" t="s">
        <v>64</v>
      </c>
      <c r="C39" s="57" t="s">
        <v>2</v>
      </c>
      <c r="D39" s="57" t="s">
        <v>13</v>
      </c>
      <c r="E39" s="8">
        <v>1</v>
      </c>
      <c r="F39" s="3">
        <v>1</v>
      </c>
      <c r="G39" s="3">
        <v>1</v>
      </c>
      <c r="H39" s="3">
        <v>1</v>
      </c>
      <c r="I39" s="3"/>
      <c r="J39" s="3">
        <v>1</v>
      </c>
      <c r="K39" s="3">
        <v>1</v>
      </c>
      <c r="L39" s="3">
        <v>1</v>
      </c>
      <c r="M39" s="3">
        <v>1</v>
      </c>
      <c r="N39" s="3">
        <v>1</v>
      </c>
      <c r="O39" s="3">
        <v>1</v>
      </c>
      <c r="P39" s="3">
        <v>1</v>
      </c>
      <c r="Q39" s="3"/>
      <c r="R39" s="3"/>
      <c r="S39" s="53">
        <f>((E39+F39+G39+H39+I39+J39+K39+L39+M39+N39+O39+P39)/12)*10</f>
        <v>9.1666666666666661</v>
      </c>
      <c r="T39" s="24"/>
      <c r="U39" s="24"/>
      <c r="V39" s="24"/>
      <c r="W39" s="24"/>
      <c r="X39" s="24"/>
      <c r="Y39" s="24"/>
      <c r="Z39" s="53"/>
      <c r="AA39" s="24"/>
      <c r="AB39" s="54">
        <f t="shared" si="1"/>
        <v>0</v>
      </c>
      <c r="AC39" s="28">
        <f t="shared" si="4"/>
        <v>9.1666666666666661</v>
      </c>
      <c r="AD39" s="28"/>
      <c r="AE39" s="68"/>
      <c r="AF39" s="7"/>
      <c r="AG39" s="7"/>
      <c r="AH39" s="7"/>
      <c r="AI39" s="30"/>
    </row>
    <row r="40" spans="1:35" ht="16.5" thickBot="1" x14ac:dyDescent="0.25">
      <c r="A40" s="44">
        <v>12</v>
      </c>
      <c r="B40" s="62" t="s">
        <v>59</v>
      </c>
      <c r="C40" s="57" t="s">
        <v>2</v>
      </c>
      <c r="D40" s="57" t="s">
        <v>3</v>
      </c>
      <c r="E40" s="3">
        <v>1</v>
      </c>
      <c r="F40" s="3">
        <v>1</v>
      </c>
      <c r="G40" s="3">
        <v>1</v>
      </c>
      <c r="H40" s="3">
        <v>1</v>
      </c>
      <c r="I40" s="3"/>
      <c r="J40" s="3">
        <v>1</v>
      </c>
      <c r="K40" s="3">
        <v>1</v>
      </c>
      <c r="L40" s="3">
        <v>1</v>
      </c>
      <c r="M40" s="3">
        <v>1</v>
      </c>
      <c r="N40" s="3">
        <v>1</v>
      </c>
      <c r="O40" s="3">
        <v>1</v>
      </c>
      <c r="P40" s="3"/>
      <c r="Q40" s="3"/>
      <c r="R40" s="3"/>
      <c r="S40" s="53">
        <f>((E40+F40+G40+H40+I40+J40+K40+L40+M40+N40+O40+P40)/12)*10</f>
        <v>8.3333333333333339</v>
      </c>
      <c r="T40" s="24"/>
      <c r="U40" s="24">
        <v>1</v>
      </c>
      <c r="V40" s="24"/>
      <c r="W40" s="24"/>
      <c r="X40" s="24"/>
      <c r="Y40" s="24"/>
      <c r="Z40" s="53"/>
      <c r="AA40" s="24">
        <v>98</v>
      </c>
      <c r="AB40" s="53">
        <f t="shared" si="1"/>
        <v>88.2</v>
      </c>
      <c r="AC40" s="24">
        <f t="shared" si="4"/>
        <v>97.533333333333331</v>
      </c>
      <c r="AD40" s="15">
        <v>10</v>
      </c>
      <c r="AE40" s="69"/>
      <c r="AF40" s="3"/>
      <c r="AG40" s="3"/>
      <c r="AH40" s="3"/>
      <c r="AI40" s="3"/>
    </row>
    <row r="41" spans="1:35" ht="16.5" thickBot="1" x14ac:dyDescent="0.25">
      <c r="A41" s="31"/>
      <c r="B41" s="76"/>
      <c r="C41" s="49" t="s">
        <v>148</v>
      </c>
      <c r="D41" s="49" t="s">
        <v>149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53">
        <v>8</v>
      </c>
      <c r="T41" s="24"/>
      <c r="U41" s="24"/>
      <c r="V41" s="24"/>
      <c r="W41" s="24"/>
      <c r="X41" s="24"/>
      <c r="Y41" s="24"/>
      <c r="Z41" s="24"/>
      <c r="AA41" s="24">
        <v>86</v>
      </c>
      <c r="AB41" s="53">
        <f t="shared" si="1"/>
        <v>77.400000000000006</v>
      </c>
      <c r="AC41" s="24">
        <f t="shared" si="4"/>
        <v>85.4</v>
      </c>
      <c r="AD41" s="24">
        <v>9</v>
      </c>
      <c r="AE41" s="69"/>
      <c r="AF41" s="3"/>
      <c r="AG41" s="3"/>
      <c r="AH41" s="3"/>
      <c r="AI41" s="3"/>
    </row>
    <row r="42" spans="1:35" ht="16.5" thickBot="1" x14ac:dyDescent="0.25">
      <c r="A42" s="46">
        <v>34</v>
      </c>
      <c r="B42" s="64" t="s">
        <v>76</v>
      </c>
      <c r="C42" s="57" t="s">
        <v>4</v>
      </c>
      <c r="D42" s="57" t="s">
        <v>24</v>
      </c>
      <c r="E42" s="8">
        <v>1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>
        <v>1</v>
      </c>
      <c r="L42" s="3">
        <v>1</v>
      </c>
      <c r="M42" s="3">
        <v>1</v>
      </c>
      <c r="N42" s="3">
        <v>1</v>
      </c>
      <c r="O42" s="3"/>
      <c r="P42" s="3">
        <v>1</v>
      </c>
      <c r="Q42" s="3"/>
      <c r="R42" s="3"/>
      <c r="S42" s="53">
        <f>((E42+F42+G42+H42+I42+J42+K42+L42+M42+N42+O42+P42)/12)*10</f>
        <v>9.1666666666666661</v>
      </c>
      <c r="T42" s="24"/>
      <c r="U42" s="24"/>
      <c r="V42" s="24"/>
      <c r="W42" s="24"/>
      <c r="X42" s="24"/>
      <c r="Y42" s="24"/>
      <c r="Z42" s="53"/>
      <c r="AA42" s="24">
        <v>66</v>
      </c>
      <c r="AB42" s="54">
        <f t="shared" si="1"/>
        <v>59.4</v>
      </c>
      <c r="AC42" s="28">
        <f t="shared" si="4"/>
        <v>68.566666666666663</v>
      </c>
      <c r="AD42" s="28">
        <v>7</v>
      </c>
      <c r="AE42" s="69"/>
      <c r="AF42" s="3"/>
      <c r="AG42" s="3"/>
      <c r="AH42" s="3"/>
      <c r="AI42" s="3"/>
    </row>
    <row r="43" spans="1:35" x14ac:dyDescent="0.2">
      <c r="A43" s="47">
        <v>17</v>
      </c>
      <c r="B43" s="65" t="s">
        <v>79</v>
      </c>
      <c r="C43" s="57" t="s">
        <v>38</v>
      </c>
      <c r="D43" s="57" t="s">
        <v>39</v>
      </c>
      <c r="E43" s="3">
        <v>1</v>
      </c>
      <c r="F43" s="3">
        <v>1</v>
      </c>
      <c r="G43" s="3">
        <v>1</v>
      </c>
      <c r="H43" s="3">
        <v>1</v>
      </c>
      <c r="I43" s="3"/>
      <c r="J43" s="3">
        <v>1</v>
      </c>
      <c r="K43" s="3"/>
      <c r="L43" s="3">
        <v>1</v>
      </c>
      <c r="M43" s="3">
        <v>1</v>
      </c>
      <c r="N43" s="3">
        <v>1</v>
      </c>
      <c r="O43" s="3">
        <v>1</v>
      </c>
      <c r="P43" s="3"/>
      <c r="Q43" s="3"/>
      <c r="R43" s="3"/>
      <c r="S43" s="53">
        <f>((E43+F43+G43+H43+I43+J43+K43+L43+M43+N43+O43+P43)/12)*10</f>
        <v>7.5</v>
      </c>
      <c r="T43" s="24"/>
      <c r="U43" s="24"/>
      <c r="V43" s="24"/>
      <c r="W43" s="24"/>
      <c r="X43" s="24"/>
      <c r="Y43" s="24"/>
      <c r="Z43" s="53"/>
      <c r="AA43" s="24"/>
      <c r="AB43" s="53">
        <f t="shared" si="1"/>
        <v>0</v>
      </c>
      <c r="AC43" s="24">
        <f t="shared" si="4"/>
        <v>7.5</v>
      </c>
      <c r="AD43" s="24"/>
      <c r="AE43" s="69"/>
      <c r="AF43" s="3"/>
      <c r="AG43" s="3"/>
      <c r="AH43" s="3"/>
      <c r="AI43" s="3"/>
    </row>
    <row r="44" spans="1:35" x14ac:dyDescent="0.2">
      <c r="A44" s="3"/>
      <c r="B44" s="66"/>
      <c r="C44" s="49" t="s">
        <v>129</v>
      </c>
      <c r="D44" s="49" t="s">
        <v>130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53"/>
      <c r="T44" s="24"/>
      <c r="U44" s="24"/>
      <c r="V44" s="24"/>
      <c r="W44" s="24"/>
      <c r="X44" s="24"/>
      <c r="Y44" s="24"/>
      <c r="Z44" s="24"/>
      <c r="AA44" s="24">
        <v>72</v>
      </c>
      <c r="AB44" s="53"/>
      <c r="AC44" s="24"/>
      <c r="AD44" s="24">
        <v>8</v>
      </c>
    </row>
    <row r="45" spans="1:35" x14ac:dyDescent="0.2">
      <c r="A45" s="3"/>
      <c r="B45" s="66"/>
      <c r="C45" s="49" t="s">
        <v>113</v>
      </c>
      <c r="D45" s="49" t="s">
        <v>114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53"/>
      <c r="T45" s="24"/>
      <c r="U45" s="24"/>
      <c r="V45" s="24"/>
      <c r="W45" s="24"/>
      <c r="X45" s="24"/>
      <c r="Y45" s="24"/>
      <c r="Z45" s="24"/>
      <c r="AA45" s="24">
        <v>60</v>
      </c>
      <c r="AB45" s="53"/>
      <c r="AC45" s="24"/>
      <c r="AD45" s="50">
        <v>6</v>
      </c>
    </row>
    <row r="46" spans="1:35" x14ac:dyDescent="0.2">
      <c r="A46" s="3"/>
      <c r="B46" s="66"/>
      <c r="C46" s="49" t="s">
        <v>116</v>
      </c>
      <c r="D46" s="49" t="s">
        <v>117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53"/>
      <c r="T46" s="24"/>
      <c r="U46" s="24"/>
      <c r="V46" s="24"/>
      <c r="W46" s="24"/>
      <c r="X46" s="24"/>
      <c r="Y46" s="24"/>
      <c r="Z46" s="24"/>
      <c r="AA46" s="24">
        <v>61</v>
      </c>
      <c r="AB46" s="53"/>
      <c r="AC46" s="24"/>
      <c r="AD46" s="24">
        <v>6</v>
      </c>
    </row>
    <row r="47" spans="1:35" x14ac:dyDescent="0.2">
      <c r="A47" s="3"/>
      <c r="B47" s="66"/>
      <c r="C47" s="49" t="s">
        <v>121</v>
      </c>
      <c r="D47" s="49" t="s">
        <v>122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53"/>
      <c r="T47" s="24"/>
      <c r="U47" s="24"/>
      <c r="V47" s="24"/>
      <c r="W47" s="24"/>
      <c r="X47" s="24"/>
      <c r="Y47" s="24"/>
      <c r="Z47" s="24"/>
      <c r="AA47" s="24">
        <v>60</v>
      </c>
      <c r="AB47" s="53"/>
      <c r="AC47" s="24"/>
      <c r="AD47" s="24">
        <v>6</v>
      </c>
    </row>
    <row r="48" spans="1:35" x14ac:dyDescent="0.2">
      <c r="A48" s="3"/>
      <c r="B48" s="66"/>
      <c r="C48" s="49" t="s">
        <v>125</v>
      </c>
      <c r="D48" s="49" t="s">
        <v>126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53"/>
      <c r="T48" s="24"/>
      <c r="U48" s="24"/>
      <c r="V48" s="24"/>
      <c r="W48" s="24"/>
      <c r="X48" s="24"/>
      <c r="Y48" s="24"/>
      <c r="Z48" s="24"/>
      <c r="AA48" s="24">
        <v>60</v>
      </c>
      <c r="AB48" s="53"/>
      <c r="AC48" s="24"/>
      <c r="AD48" s="24">
        <v>6</v>
      </c>
    </row>
    <row r="49" spans="1:35" x14ac:dyDescent="0.2">
      <c r="A49" s="3"/>
      <c r="B49" s="66"/>
      <c r="C49" s="49" t="s">
        <v>119</v>
      </c>
      <c r="D49" s="49" t="s">
        <v>120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53"/>
      <c r="T49" s="24"/>
      <c r="U49" s="24"/>
      <c r="V49" s="24"/>
      <c r="W49" s="24"/>
      <c r="X49" s="24"/>
      <c r="Y49" s="24"/>
      <c r="Z49" s="24"/>
      <c r="AA49" s="24">
        <v>55</v>
      </c>
      <c r="AB49" s="53">
        <v>55</v>
      </c>
      <c r="AC49" s="24">
        <v>55</v>
      </c>
      <c r="AD49" s="24">
        <v>6</v>
      </c>
    </row>
    <row r="50" spans="1:35" x14ac:dyDescent="0.2">
      <c r="A50" s="3"/>
      <c r="B50" s="66"/>
      <c r="C50" s="49" t="s">
        <v>124</v>
      </c>
      <c r="D50" s="49" t="s">
        <v>118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53"/>
      <c r="T50" s="24"/>
      <c r="U50" s="24"/>
      <c r="V50" s="24"/>
      <c r="W50" s="24"/>
      <c r="X50" s="24"/>
      <c r="Y50" s="24"/>
      <c r="Z50" s="24"/>
      <c r="AA50" s="24">
        <v>53</v>
      </c>
      <c r="AB50" s="53"/>
      <c r="AC50" s="24"/>
      <c r="AD50" s="24"/>
    </row>
    <row r="51" spans="1:35" x14ac:dyDescent="0.2">
      <c r="A51" s="3"/>
      <c r="B51" s="66"/>
      <c r="C51" s="49" t="s">
        <v>150</v>
      </c>
      <c r="D51" s="49" t="s">
        <v>151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53">
        <v>9</v>
      </c>
      <c r="T51" s="24"/>
      <c r="U51" s="24"/>
      <c r="V51" s="24"/>
      <c r="W51" s="24"/>
      <c r="X51" s="24"/>
      <c r="Y51" s="24"/>
      <c r="Z51" s="24"/>
      <c r="AA51" s="24">
        <v>88</v>
      </c>
      <c r="AB51" s="53">
        <f>AA51*0.9</f>
        <v>79.2</v>
      </c>
      <c r="AC51" s="24">
        <f>S51+U51+AB51</f>
        <v>88.2</v>
      </c>
      <c r="AD51" s="24">
        <v>9</v>
      </c>
    </row>
    <row r="52" spans="1:35" x14ac:dyDescent="0.2">
      <c r="A52" s="3"/>
      <c r="B52" s="66"/>
      <c r="C52" s="49" t="s">
        <v>110</v>
      </c>
      <c r="D52" s="49" t="s">
        <v>111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53"/>
      <c r="T52" s="24"/>
      <c r="U52" s="24"/>
      <c r="V52" s="24"/>
      <c r="W52" s="24"/>
      <c r="X52" s="24"/>
      <c r="Y52" s="24"/>
      <c r="Z52" s="24"/>
      <c r="AA52" s="24">
        <v>72</v>
      </c>
      <c r="AB52" s="53"/>
      <c r="AC52" s="24">
        <v>72</v>
      </c>
      <c r="AD52" s="24">
        <v>8</v>
      </c>
    </row>
    <row r="53" spans="1:35" x14ac:dyDescent="0.2">
      <c r="A53" s="3"/>
      <c r="B53" s="66"/>
      <c r="C53" s="49" t="s">
        <v>137</v>
      </c>
      <c r="D53" s="49" t="s">
        <v>138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3">
        <v>6</v>
      </c>
      <c r="T53" s="24"/>
      <c r="U53" s="24"/>
      <c r="V53" s="24"/>
      <c r="W53" s="24"/>
      <c r="X53" s="24"/>
      <c r="Y53" s="24"/>
      <c r="Z53" s="24"/>
      <c r="AA53" s="24">
        <v>76</v>
      </c>
      <c r="AB53" s="53">
        <f>AA53*0.9</f>
        <v>68.400000000000006</v>
      </c>
      <c r="AC53" s="24">
        <f>S53+U53+AB53</f>
        <v>74.400000000000006</v>
      </c>
      <c r="AD53" s="24">
        <v>8</v>
      </c>
    </row>
    <row r="54" spans="1:35" x14ac:dyDescent="0.2">
      <c r="A54" s="3"/>
      <c r="B54" s="66"/>
      <c r="C54" s="49" t="s">
        <v>152</v>
      </c>
      <c r="D54" s="49" t="s">
        <v>153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3">
        <v>5</v>
      </c>
      <c r="T54" s="24"/>
      <c r="U54" s="24"/>
      <c r="V54" s="24"/>
      <c r="W54" s="24"/>
      <c r="X54" s="24"/>
      <c r="Y54" s="24"/>
      <c r="Z54" s="24"/>
      <c r="AA54" s="24">
        <v>86</v>
      </c>
      <c r="AB54" s="53">
        <f>AA54*0.9</f>
        <v>77.400000000000006</v>
      </c>
      <c r="AC54" s="24">
        <f>S54+U54+AB54</f>
        <v>82.4</v>
      </c>
      <c r="AD54" s="24">
        <v>9</v>
      </c>
    </row>
    <row r="55" spans="1:35" x14ac:dyDescent="0.2">
      <c r="C55" s="49" t="s">
        <v>141</v>
      </c>
      <c r="D55" s="49" t="s">
        <v>142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3">
        <v>6</v>
      </c>
      <c r="T55" s="24"/>
      <c r="U55" s="24"/>
      <c r="V55" s="24"/>
      <c r="W55" s="24"/>
      <c r="X55" s="24"/>
      <c r="Y55" s="24"/>
      <c r="Z55" s="24"/>
      <c r="AA55" s="24">
        <v>72</v>
      </c>
      <c r="AB55" s="53">
        <f>AA55*0.9</f>
        <v>64.8</v>
      </c>
      <c r="AC55" s="24">
        <f>S55+U55+AB55</f>
        <v>70.8</v>
      </c>
      <c r="AD55" s="24">
        <v>8</v>
      </c>
    </row>
    <row r="56" spans="1:35" x14ac:dyDescent="0.2">
      <c r="C56" s="57" t="s">
        <v>42</v>
      </c>
      <c r="D56" s="57" t="s">
        <v>43</v>
      </c>
      <c r="E56" s="8">
        <v>1</v>
      </c>
      <c r="F56" s="8">
        <v>1</v>
      </c>
      <c r="G56" s="8"/>
      <c r="H56" s="8">
        <v>1</v>
      </c>
      <c r="I56" s="8"/>
      <c r="J56" s="8">
        <v>1</v>
      </c>
      <c r="K56" s="8">
        <v>1</v>
      </c>
      <c r="L56" s="8">
        <v>1</v>
      </c>
      <c r="M56" s="8">
        <v>1</v>
      </c>
      <c r="N56" s="8">
        <v>1</v>
      </c>
      <c r="O56" s="8">
        <v>1</v>
      </c>
      <c r="P56" s="8"/>
      <c r="Q56" s="8"/>
      <c r="R56" s="8"/>
      <c r="S56" s="79">
        <f>((E56+F56+G56+H56+I56+J56+K56+L56+M56+N56+O56+P56)/12)*10</f>
        <v>7.5</v>
      </c>
      <c r="T56" s="24"/>
      <c r="U56" s="24"/>
      <c r="V56" s="24"/>
      <c r="W56" s="24"/>
      <c r="X56" s="24"/>
      <c r="Y56" s="24"/>
      <c r="Z56" s="53"/>
      <c r="AA56" s="24">
        <v>55</v>
      </c>
      <c r="AB56" s="54">
        <f>AA56*0.9</f>
        <v>49.5</v>
      </c>
      <c r="AC56" s="28">
        <f>S56+U56+AB56</f>
        <v>57</v>
      </c>
      <c r="AD56" s="28">
        <v>6</v>
      </c>
    </row>
    <row r="57" spans="1:35" x14ac:dyDescent="0.2">
      <c r="A57" s="52"/>
      <c r="B57" s="52"/>
      <c r="C57" s="49" t="s">
        <v>123</v>
      </c>
      <c r="D57" s="49" t="s">
        <v>115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3"/>
      <c r="T57" s="24"/>
      <c r="U57" s="24"/>
      <c r="V57" s="24"/>
      <c r="W57" s="24"/>
      <c r="X57" s="24"/>
      <c r="Y57" s="24"/>
      <c r="Z57" s="24"/>
      <c r="AA57" s="24">
        <v>66</v>
      </c>
      <c r="AB57" s="53">
        <v>66</v>
      </c>
      <c r="AC57" s="24">
        <v>66</v>
      </c>
      <c r="AD57" s="24">
        <v>7</v>
      </c>
    </row>
    <row r="58" spans="1:35" ht="15.75" customHeight="1" x14ac:dyDescent="0.2">
      <c r="C58" s="49" t="s">
        <v>133</v>
      </c>
      <c r="D58" s="49" t="s">
        <v>134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3"/>
      <c r="T58" s="24"/>
      <c r="U58" s="24"/>
      <c r="V58" s="24"/>
      <c r="W58" s="24"/>
      <c r="X58" s="24"/>
      <c r="Y58" s="24"/>
      <c r="Z58" s="24"/>
      <c r="AA58" s="24">
        <v>57</v>
      </c>
      <c r="AB58" s="53">
        <v>57</v>
      </c>
      <c r="AC58" s="24">
        <f>S58+U58+AB58</f>
        <v>57</v>
      </c>
      <c r="AD58" s="58">
        <v>6</v>
      </c>
    </row>
    <row r="59" spans="1:35" ht="15.75" customHeight="1" x14ac:dyDescent="0.2">
      <c r="C59" s="49" t="s">
        <v>127</v>
      </c>
      <c r="D59" s="49" t="s">
        <v>128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3"/>
      <c r="T59" s="24"/>
      <c r="U59" s="24"/>
      <c r="V59" s="24"/>
      <c r="W59" s="24"/>
      <c r="X59" s="24"/>
      <c r="Y59" s="24"/>
      <c r="Z59" s="24"/>
      <c r="AA59" s="24">
        <v>14</v>
      </c>
      <c r="AB59" s="53">
        <f t="shared" ref="AB59:AB64" si="5">AA59*0.9</f>
        <v>12.6</v>
      </c>
      <c r="AC59" s="24">
        <f>S59+U59+AB59</f>
        <v>12.6</v>
      </c>
      <c r="AD59" s="24">
        <v>5</v>
      </c>
    </row>
    <row r="60" spans="1:35" x14ac:dyDescent="0.2">
      <c r="C60" s="57" t="s">
        <v>93</v>
      </c>
      <c r="D60" s="57" t="s">
        <v>94</v>
      </c>
      <c r="E60" s="8"/>
      <c r="F60" s="3">
        <v>1</v>
      </c>
      <c r="G60" s="3">
        <v>1</v>
      </c>
      <c r="H60" s="3">
        <v>1</v>
      </c>
      <c r="I60" s="14">
        <v>1</v>
      </c>
      <c r="J60" s="3"/>
      <c r="K60" s="3">
        <v>1</v>
      </c>
      <c r="L60" s="3"/>
      <c r="M60" s="3"/>
      <c r="N60" s="3">
        <v>1</v>
      </c>
      <c r="O60" s="3">
        <v>1</v>
      </c>
      <c r="P60" s="3"/>
      <c r="Q60" s="3"/>
      <c r="R60" s="3"/>
      <c r="S60" s="53">
        <f>((E60+F60+G60+H60+I60+J60+K60+L60+M60+N60+O60+P60)/12)*10</f>
        <v>5.8333333333333339</v>
      </c>
      <c r="T60" s="24"/>
      <c r="U60" s="24"/>
      <c r="V60" s="24"/>
      <c r="W60" s="24"/>
      <c r="X60" s="24"/>
      <c r="Y60" s="24"/>
      <c r="Z60" s="53"/>
      <c r="AA60" s="24">
        <v>66</v>
      </c>
      <c r="AB60" s="54">
        <f t="shared" si="5"/>
        <v>59.4</v>
      </c>
      <c r="AC60" s="28">
        <f>S60+U60+AB60</f>
        <v>65.233333333333334</v>
      </c>
      <c r="AD60" s="28">
        <v>7</v>
      </c>
    </row>
    <row r="61" spans="1:35" x14ac:dyDescent="0.2">
      <c r="C61" s="49" t="s">
        <v>131</v>
      </c>
      <c r="D61" s="49" t="s">
        <v>143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3">
        <v>7</v>
      </c>
      <c r="T61" s="24"/>
      <c r="U61" s="24"/>
      <c r="V61" s="24"/>
      <c r="W61" s="24"/>
      <c r="X61" s="24"/>
      <c r="Y61" s="24"/>
      <c r="Z61" s="24"/>
      <c r="AA61" s="24">
        <v>72</v>
      </c>
      <c r="AB61" s="53">
        <f t="shared" si="5"/>
        <v>64.8</v>
      </c>
      <c r="AC61" s="24">
        <f>S61+U61+AB61</f>
        <v>71.8</v>
      </c>
      <c r="AD61" s="24">
        <v>8</v>
      </c>
    </row>
    <row r="62" spans="1:35" x14ac:dyDescent="0.2">
      <c r="C62" s="49" t="s">
        <v>146</v>
      </c>
      <c r="D62" s="49" t="s">
        <v>147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3">
        <v>5</v>
      </c>
      <c r="T62" s="24"/>
      <c r="U62" s="24"/>
      <c r="V62" s="24"/>
      <c r="W62" s="24"/>
      <c r="X62" s="24"/>
      <c r="Y62" s="24"/>
      <c r="Z62" s="24"/>
      <c r="AA62" s="24">
        <v>72</v>
      </c>
      <c r="AB62" s="53">
        <f t="shared" si="5"/>
        <v>64.8</v>
      </c>
      <c r="AC62" s="24">
        <v>69</v>
      </c>
      <c r="AD62" s="24">
        <v>7</v>
      </c>
    </row>
    <row r="63" spans="1:35" x14ac:dyDescent="0.2">
      <c r="A63" s="73">
        <v>25</v>
      </c>
      <c r="B63" s="75" t="s">
        <v>85</v>
      </c>
      <c r="C63" s="57" t="s">
        <v>48</v>
      </c>
      <c r="D63" s="57" t="s">
        <v>49</v>
      </c>
      <c r="E63" s="3">
        <v>1</v>
      </c>
      <c r="F63" s="3">
        <v>1</v>
      </c>
      <c r="G63" s="3"/>
      <c r="H63" s="3">
        <v>1</v>
      </c>
      <c r="I63" s="3"/>
      <c r="J63" s="3">
        <v>1</v>
      </c>
      <c r="K63" s="3">
        <v>1</v>
      </c>
      <c r="L63" s="3"/>
      <c r="M63" s="3">
        <v>1</v>
      </c>
      <c r="N63" s="3"/>
      <c r="O63" s="3">
        <v>1</v>
      </c>
      <c r="P63" s="3"/>
      <c r="Q63" s="3"/>
      <c r="R63" s="3"/>
      <c r="S63" s="53">
        <f>((E63+F63+G63+H63+I63+J63+K63+L63+M63+N63+O63+P63)/12)*10</f>
        <v>5.8333333333333339</v>
      </c>
      <c r="T63" s="24"/>
      <c r="U63" s="24"/>
      <c r="V63" s="24"/>
      <c r="W63" s="24"/>
      <c r="X63" s="24"/>
      <c r="Y63" s="24"/>
      <c r="Z63" s="53"/>
      <c r="AA63" s="24">
        <v>55</v>
      </c>
      <c r="AB63" s="53">
        <f t="shared" si="5"/>
        <v>49.5</v>
      </c>
      <c r="AC63" s="24">
        <f>S63+U63+AB63</f>
        <v>55.333333333333336</v>
      </c>
      <c r="AD63" s="24">
        <v>6</v>
      </c>
      <c r="AE63" s="51"/>
      <c r="AF63" s="52"/>
      <c r="AG63" s="52"/>
      <c r="AH63" s="52"/>
      <c r="AI63" s="52"/>
    </row>
    <row r="64" spans="1:35" x14ac:dyDescent="0.2">
      <c r="A64" s="52"/>
      <c r="B64" s="52"/>
      <c r="C64" s="49" t="s">
        <v>131</v>
      </c>
      <c r="D64" s="49" t="s">
        <v>132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3"/>
      <c r="T64" s="24"/>
      <c r="U64" s="24"/>
      <c r="V64" s="24"/>
      <c r="W64" s="24"/>
      <c r="X64" s="24"/>
      <c r="Y64" s="24"/>
      <c r="Z64" s="24"/>
      <c r="AA64" s="24">
        <v>56</v>
      </c>
      <c r="AB64" s="53">
        <f t="shared" si="5"/>
        <v>50.4</v>
      </c>
      <c r="AC64" s="24">
        <v>51</v>
      </c>
      <c r="AD64" s="24">
        <v>6</v>
      </c>
    </row>
    <row r="65" spans="1:35" x14ac:dyDescent="0.2">
      <c r="A65" s="73"/>
      <c r="B65" s="75"/>
      <c r="C65" s="49" t="s">
        <v>160</v>
      </c>
      <c r="D65" s="49" t="s">
        <v>161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3"/>
      <c r="T65" s="24"/>
      <c r="U65" s="24"/>
      <c r="V65" s="24"/>
      <c r="W65" s="24"/>
      <c r="X65" s="24"/>
      <c r="Y65" s="24"/>
      <c r="Z65" s="24"/>
      <c r="AA65" s="24">
        <v>55</v>
      </c>
      <c r="AB65" s="53">
        <v>55</v>
      </c>
      <c r="AC65" s="24">
        <v>55</v>
      </c>
      <c r="AD65" s="24">
        <v>6</v>
      </c>
      <c r="AE65" s="56"/>
      <c r="AF65" s="77"/>
      <c r="AG65" s="77"/>
      <c r="AH65" s="77"/>
      <c r="AI65" s="78"/>
    </row>
    <row r="66" spans="1:35" x14ac:dyDescent="0.2">
      <c r="C66" s="86" t="s">
        <v>16</v>
      </c>
      <c r="D66" s="86" t="s">
        <v>17</v>
      </c>
      <c r="E66" s="87"/>
      <c r="F66" s="87"/>
      <c r="G66" s="87"/>
      <c r="H66" s="87"/>
      <c r="I66" s="87"/>
      <c r="J66" s="87"/>
      <c r="K66" s="87">
        <v>1</v>
      </c>
      <c r="L66" s="87">
        <v>1</v>
      </c>
      <c r="M66" s="87">
        <v>1</v>
      </c>
      <c r="N66" s="87">
        <v>1</v>
      </c>
      <c r="O66" s="87">
        <v>1</v>
      </c>
      <c r="P66" s="87"/>
      <c r="Q66" s="87"/>
      <c r="R66" s="87"/>
      <c r="S66" s="90">
        <f>((E66+F66+G66+H66+I66+J66+K66+L66+M66+N66+O66+P66)/12)*10</f>
        <v>4.166666666666667</v>
      </c>
      <c r="T66" s="51"/>
      <c r="U66" s="51"/>
      <c r="V66" s="51"/>
      <c r="W66" s="51"/>
      <c r="X66" s="51"/>
      <c r="Y66" s="51"/>
      <c r="Z66" s="84"/>
      <c r="AA66" s="51">
        <v>44</v>
      </c>
      <c r="AB66" s="85">
        <f>AA66*0.9</f>
        <v>39.6</v>
      </c>
      <c r="AC66" s="56">
        <f>S66+U66+AB66</f>
        <v>43.766666666666666</v>
      </c>
      <c r="AD66" s="110">
        <v>5</v>
      </c>
    </row>
    <row r="67" spans="1:35" x14ac:dyDescent="0.2">
      <c r="C67" s="86" t="s">
        <v>12</v>
      </c>
      <c r="D67" s="86" t="s">
        <v>22</v>
      </c>
      <c r="E67" s="87"/>
      <c r="F67" s="87"/>
      <c r="G67" s="87"/>
      <c r="H67" s="87"/>
      <c r="I67" s="87"/>
      <c r="J67" s="87">
        <v>1</v>
      </c>
      <c r="K67" s="87">
        <v>1</v>
      </c>
      <c r="L67" s="87">
        <v>1</v>
      </c>
      <c r="M67" s="87">
        <v>1</v>
      </c>
      <c r="N67" s="87"/>
      <c r="O67" s="87"/>
      <c r="P67" s="87"/>
      <c r="Q67" s="87"/>
      <c r="R67" s="87"/>
      <c r="S67" s="90">
        <f>((E67+F67+G67+H67+I67+J67+K67+L67+M67+N67+O67+P67)/12)*10</f>
        <v>3.333333333333333</v>
      </c>
      <c r="T67" s="51"/>
      <c r="U67" s="51"/>
      <c r="V67" s="51"/>
      <c r="W67" s="51"/>
      <c r="X67" s="51"/>
      <c r="Y67" s="51"/>
      <c r="Z67" s="84"/>
      <c r="AA67" s="51">
        <v>68</v>
      </c>
      <c r="AB67" s="85">
        <f>AA67*0.9</f>
        <v>61.2</v>
      </c>
      <c r="AC67" s="56">
        <f>S67+U67+AB67</f>
        <v>64.533333333333331</v>
      </c>
      <c r="AD67" s="110">
        <v>7</v>
      </c>
    </row>
    <row r="68" spans="1:35" x14ac:dyDescent="0.2">
      <c r="C68" s="86" t="s">
        <v>37</v>
      </c>
      <c r="D68" s="86" t="s">
        <v>5</v>
      </c>
      <c r="E68" s="87"/>
      <c r="F68" s="52"/>
      <c r="G68" s="52"/>
      <c r="H68" s="52"/>
      <c r="I68" s="52"/>
      <c r="J68" s="52">
        <v>1</v>
      </c>
      <c r="K68" s="52">
        <v>1</v>
      </c>
      <c r="L68" s="52">
        <v>1</v>
      </c>
      <c r="M68" s="52">
        <v>1</v>
      </c>
      <c r="N68" s="52">
        <v>1</v>
      </c>
      <c r="O68" s="52"/>
      <c r="P68" s="52"/>
      <c r="Q68" s="52"/>
      <c r="R68" s="52"/>
      <c r="S68" s="84">
        <f>((E68+F68+G68+H68+I68+J68+K68+L68+M68+N68+O68+P68)/12)*10</f>
        <v>4.166666666666667</v>
      </c>
      <c r="T68" s="51"/>
      <c r="U68" s="51"/>
      <c r="V68" s="51"/>
      <c r="W68" s="51"/>
      <c r="X68" s="51"/>
      <c r="Y68" s="51"/>
      <c r="Z68" s="84"/>
      <c r="AA68" s="51">
        <v>22</v>
      </c>
      <c r="AB68" s="85">
        <f>AA68*0.9</f>
        <v>19.8</v>
      </c>
      <c r="AC68" s="56">
        <f>S68+U68+AB68</f>
        <v>23.966666666666669</v>
      </c>
      <c r="AD68" s="56">
        <v>5</v>
      </c>
    </row>
    <row r="69" spans="1:35" x14ac:dyDescent="0.2">
      <c r="C69" s="86" t="s">
        <v>91</v>
      </c>
      <c r="D69" s="86" t="s">
        <v>92</v>
      </c>
      <c r="E69" s="87"/>
      <c r="F69" s="88"/>
      <c r="G69" s="88"/>
      <c r="H69" s="88"/>
      <c r="I69" s="89"/>
      <c r="J69" s="88">
        <v>1</v>
      </c>
      <c r="K69" s="88">
        <v>1</v>
      </c>
      <c r="L69" s="88">
        <v>1</v>
      </c>
      <c r="M69" s="88"/>
      <c r="N69" s="88">
        <v>1</v>
      </c>
      <c r="O69" s="88"/>
      <c r="P69" s="88"/>
      <c r="Q69" s="88"/>
      <c r="R69" s="88"/>
      <c r="S69" s="90">
        <f>((E69+F69+G69+H69+I69+J69+K69+L69+M69+N69+O69+P69)/12)*10</f>
        <v>3.333333333333333</v>
      </c>
      <c r="T69" s="51"/>
      <c r="U69" s="51"/>
      <c r="V69" s="51"/>
      <c r="W69" s="51"/>
      <c r="X69" s="51"/>
      <c r="Y69" s="51"/>
      <c r="Z69" s="84"/>
      <c r="AA69" s="51">
        <v>38</v>
      </c>
      <c r="AB69" s="85">
        <f>AA69*0.9</f>
        <v>34.200000000000003</v>
      </c>
      <c r="AC69" s="56">
        <f>S69+U69+AB69</f>
        <v>37.533333333333339</v>
      </c>
      <c r="AD69" s="56">
        <v>5</v>
      </c>
    </row>
    <row r="70" spans="1:35" x14ac:dyDescent="0.2">
      <c r="C70" s="91" t="s">
        <v>154</v>
      </c>
      <c r="D70" s="91" t="s">
        <v>155</v>
      </c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84"/>
      <c r="T70" s="51"/>
      <c r="U70" s="51"/>
      <c r="V70" s="51"/>
      <c r="W70" s="51"/>
      <c r="X70" s="51"/>
      <c r="Y70" s="51"/>
      <c r="Z70" s="51"/>
      <c r="AA70" s="51"/>
      <c r="AB70" s="84">
        <v>55</v>
      </c>
      <c r="AC70" s="51"/>
      <c r="AD70" s="111">
        <v>6</v>
      </c>
    </row>
    <row r="71" spans="1:35" x14ac:dyDescent="0.2">
      <c r="C71" s="91" t="s">
        <v>164</v>
      </c>
      <c r="D71" s="91" t="s">
        <v>165</v>
      </c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84">
        <v>5</v>
      </c>
      <c r="T71" s="51"/>
      <c r="U71" s="51"/>
      <c r="V71" s="51"/>
      <c r="W71" s="51"/>
      <c r="X71" s="51"/>
      <c r="Y71" s="51"/>
      <c r="Z71" s="51"/>
      <c r="AA71" s="51">
        <v>77</v>
      </c>
      <c r="AB71" s="84">
        <f>AA71*0.9</f>
        <v>69.3</v>
      </c>
      <c r="AC71" s="51">
        <f>S71+U71+AB71</f>
        <v>74.3</v>
      </c>
      <c r="AD71" s="111">
        <v>8</v>
      </c>
    </row>
    <row r="72" spans="1:35" x14ac:dyDescent="0.2">
      <c r="C72" s="36" t="s">
        <v>166</v>
      </c>
      <c r="D72" s="36" t="s">
        <v>167</v>
      </c>
      <c r="S72" s="83">
        <v>7</v>
      </c>
      <c r="T72" s="25"/>
      <c r="U72" s="25"/>
      <c r="V72" s="25"/>
      <c r="W72" s="25"/>
      <c r="X72" s="25"/>
      <c r="Y72" s="25"/>
      <c r="Z72" s="25"/>
      <c r="AA72" s="25">
        <v>86</v>
      </c>
      <c r="AB72" s="83">
        <f>AA72*0.9</f>
        <v>77.400000000000006</v>
      </c>
      <c r="AC72" s="25">
        <f>S72+U72+AB72</f>
        <v>84.4</v>
      </c>
      <c r="AD72" s="16">
        <v>9</v>
      </c>
    </row>
    <row r="73" spans="1:35" x14ac:dyDescent="0.2">
      <c r="C73" s="36" t="s">
        <v>168</v>
      </c>
      <c r="D73" s="36" t="s">
        <v>147</v>
      </c>
      <c r="S73" s="83"/>
      <c r="T73" s="25"/>
      <c r="U73" s="25"/>
      <c r="V73" s="25"/>
      <c r="W73" s="25"/>
      <c r="X73" s="25"/>
      <c r="Y73" s="25"/>
      <c r="Z73" s="25"/>
      <c r="AA73" s="25">
        <v>36</v>
      </c>
      <c r="AB73" s="83">
        <f>AA73*0.9</f>
        <v>32.4</v>
      </c>
      <c r="AD73" s="25">
        <v>5</v>
      </c>
    </row>
    <row r="74" spans="1:35" x14ac:dyDescent="0.2">
      <c r="C74" s="36" t="s">
        <v>169</v>
      </c>
      <c r="D74" s="36" t="s">
        <v>170</v>
      </c>
      <c r="S74" s="83">
        <v>4</v>
      </c>
      <c r="T74" s="25"/>
      <c r="U74" s="25"/>
      <c r="V74" s="25"/>
      <c r="W74" s="25"/>
      <c r="X74" s="25"/>
      <c r="Y74" s="25"/>
      <c r="Z74" s="25"/>
      <c r="AA74" s="25">
        <v>88</v>
      </c>
      <c r="AB74" s="83">
        <f>AA74*0.9</f>
        <v>79.2</v>
      </c>
      <c r="AC74" s="25">
        <f>S74+U74+AB74</f>
        <v>83.2</v>
      </c>
      <c r="AD74" s="16">
        <v>9</v>
      </c>
    </row>
    <row r="75" spans="1:35" x14ac:dyDescent="0.2">
      <c r="S75" s="83"/>
      <c r="T75" s="25"/>
      <c r="U75" s="25"/>
      <c r="V75" s="25"/>
      <c r="W75" s="25"/>
      <c r="X75" s="25"/>
      <c r="Y75" s="25"/>
      <c r="Z75" s="25"/>
      <c r="AB75" s="83"/>
      <c r="AD75" s="25"/>
    </row>
    <row r="76" spans="1:35" x14ac:dyDescent="0.2">
      <c r="S76" s="83"/>
      <c r="T76" s="25"/>
      <c r="U76" s="25"/>
      <c r="V76" s="25"/>
      <c r="W76" s="25"/>
      <c r="X76" s="25"/>
      <c r="Y76" s="25"/>
      <c r="Z76" s="25"/>
      <c r="AB76" s="83"/>
      <c r="AD76" s="25"/>
    </row>
    <row r="77" spans="1:35" x14ac:dyDescent="0.2">
      <c r="S77" s="83"/>
      <c r="T77" s="25"/>
      <c r="U77" s="25"/>
      <c r="V77" s="25"/>
      <c r="W77" s="25"/>
      <c r="X77" s="25"/>
      <c r="Y77" s="25"/>
      <c r="Z77" s="25"/>
      <c r="AB77" s="83"/>
      <c r="AD77" s="25"/>
    </row>
    <row r="78" spans="1:35" x14ac:dyDescent="0.2">
      <c r="S78" s="83"/>
      <c r="T78" s="25"/>
      <c r="U78" s="25"/>
      <c r="V78" s="25"/>
      <c r="W78" s="25"/>
      <c r="X78" s="25"/>
      <c r="Y78" s="25"/>
      <c r="Z78" s="25"/>
      <c r="AB78" s="83"/>
      <c r="AD78" s="25"/>
    </row>
    <row r="79" spans="1:35" x14ac:dyDescent="0.2">
      <c r="S79" s="83"/>
      <c r="T79" s="25"/>
      <c r="U79" s="25"/>
      <c r="V79" s="25"/>
      <c r="W79" s="25"/>
      <c r="X79" s="25"/>
      <c r="Y79" s="25"/>
      <c r="Z79" s="25"/>
      <c r="AB79" s="83"/>
      <c r="AD79" s="25"/>
    </row>
    <row r="80" spans="1:35" x14ac:dyDescent="0.2">
      <c r="S80" s="83"/>
      <c r="T80" s="25"/>
      <c r="U80" s="25"/>
      <c r="V80" s="25"/>
      <c r="W80" s="25"/>
      <c r="X80" s="25"/>
      <c r="Y80" s="25"/>
      <c r="Z80" s="25"/>
      <c r="AB80" s="83"/>
      <c r="AD80" s="25"/>
    </row>
    <row r="81" spans="19:30" x14ac:dyDescent="0.2">
      <c r="S81" s="83"/>
      <c r="T81" s="25"/>
      <c r="U81" s="25"/>
      <c r="V81" s="25"/>
      <c r="W81" s="25"/>
      <c r="X81" s="25"/>
      <c r="Y81" s="25"/>
      <c r="Z81" s="25"/>
      <c r="AB81" s="83"/>
      <c r="AD81" s="25"/>
    </row>
    <row r="82" spans="19:30" x14ac:dyDescent="0.2">
      <c r="S82" s="83"/>
      <c r="T82" s="25"/>
      <c r="U82" s="25"/>
      <c r="V82" s="25"/>
      <c r="W82" s="25"/>
      <c r="X82" s="25"/>
      <c r="Y82" s="25"/>
      <c r="Z82" s="25"/>
      <c r="AB82" s="83"/>
      <c r="AD82" s="25"/>
    </row>
  </sheetData>
  <sortState ref="C6:AD71">
    <sortCondition descending="1" ref="AD6"/>
  </sortState>
  <mergeCells count="11">
    <mergeCell ref="D1:D3"/>
    <mergeCell ref="W2:W3"/>
    <mergeCell ref="E1:S2"/>
    <mergeCell ref="AB1:AD1"/>
    <mergeCell ref="Y2:Y3"/>
    <mergeCell ref="Z3:Z4"/>
    <mergeCell ref="AA3:AA4"/>
    <mergeCell ref="T1:Y1"/>
    <mergeCell ref="Z1:AA1"/>
    <mergeCell ref="T2:T3"/>
    <mergeCell ref="U2:U3"/>
  </mergeCells>
  <phoneticPr fontId="2" type="noConversion"/>
  <pageMargins left="0.5" right="0.5" top="0.22" bottom="0.35" header="0.54" footer="0.48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SPISAK</dc:title>
  <dc:creator>Korisnik</dc:creator>
  <cp:lastModifiedBy>xxx</cp:lastModifiedBy>
  <cp:lastPrinted>2015-02-09T09:46:30Z</cp:lastPrinted>
  <dcterms:created xsi:type="dcterms:W3CDTF">2013-10-07T12:37:07Z</dcterms:created>
  <dcterms:modified xsi:type="dcterms:W3CDTF">2020-10-06T13:46:19Z</dcterms:modified>
</cp:coreProperties>
</file>